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9005"/>
  <workbookPr/>
  <mc:AlternateContent xmlns:mc="http://schemas.openxmlformats.org/markup-compatibility/2006">
    <mc:Choice Requires="x15">
      <x15ac:absPath xmlns:x15ac="http://schemas.microsoft.com/office/spreadsheetml/2010/11/ac" url="/Users/wikanna/Box Sync/Swedish Life Cycle Center/6. Projekt/Forskningsprojekt/Utveckling av metodik att kommunicera miljöskadekostnadsdata (EM)/Enkät/Enkät del 3/"/>
    </mc:Choice>
  </mc:AlternateContent>
  <bookViews>
    <workbookView xWindow="1220" yWindow="620" windowWidth="42600" windowHeight="11220"/>
  </bookViews>
  <sheets>
    <sheet name="Environmental impact costs" sheetId="1" r:id="rId1"/>
  </sheets>
  <definedNames>
    <definedName name="DollarperEUR">#REF!</definedName>
    <definedName name="impact_cost_CO2">#REF!</definedName>
    <definedName name="impact_costs_NOx">#REF!</definedName>
    <definedName name="NOx_cost">#REF!</definedName>
  </definedNames>
  <calcPr calcId="150001" iterate="1" iterateCount="1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P18" i="1" l="1"/>
  <c r="X12" i="1"/>
  <c r="Z12" i="1"/>
  <c r="AA12" i="1"/>
  <c r="U12" i="1"/>
  <c r="X13" i="1"/>
  <c r="Z13" i="1"/>
  <c r="AA13" i="1"/>
  <c r="Q18" i="1"/>
  <c r="U13" i="1"/>
  <c r="Q19" i="1"/>
  <c r="P19" i="1"/>
</calcChain>
</file>

<file path=xl/comments1.xml><?xml version="1.0" encoding="utf-8"?>
<comments xmlns="http://schemas.openxmlformats.org/spreadsheetml/2006/main">
  <authors>
    <author>Anna Wikström</author>
    <author>Bengt Steen</author>
    <author>Windows User</author>
  </authors>
  <commentList>
    <comment ref="B4" authorId="0">
      <text>
        <r>
          <rPr>
            <sz val="11"/>
            <color indexed="81"/>
            <rFont val="Calibri"/>
            <family val="2"/>
          </rPr>
          <t xml:space="preserve">Emission or resource
</t>
        </r>
      </text>
    </comment>
    <comment ref="C4" authorId="0">
      <text>
        <r>
          <rPr>
            <sz val="11"/>
            <color indexed="81"/>
            <rFont val="Calibri"/>
            <family val="2"/>
          </rPr>
          <t>Whether an increase or a decrease in the environmental impact or aspect is valued for. 
Example respectively: 
1.     a decrease in life-expectancy or an increase of soil fertility; 
2.     a decrease of CO2 emitted or an increase in water consumption;</t>
        </r>
      </text>
    </comment>
    <comment ref="D4" authorId="0">
      <text>
        <r>
          <rPr>
            <sz val="11"/>
            <color indexed="81"/>
            <rFont val="Calibri"/>
            <family val="2"/>
          </rPr>
          <t>E.g. air, water, soil  to which emissions are transferred or resources extracted from</t>
        </r>
        <r>
          <rPr>
            <b/>
            <sz val="10"/>
            <color indexed="81"/>
            <rFont val="Calibri"/>
            <family val="2"/>
          </rPr>
          <t xml:space="preserve">
</t>
        </r>
      </text>
    </comment>
    <comment ref="E4" authorId="0">
      <text>
        <r>
          <rPr>
            <sz val="10"/>
            <color indexed="81"/>
            <rFont val="Calibri"/>
            <family val="2"/>
          </rPr>
          <t>The unit and amount of environmental aspect and impact that the monetary value of the study is to be for, e.g. 100 tonnes of topsoil lost by erosion, 1 kg of CO2 emitted.</t>
        </r>
      </text>
    </comment>
    <comment ref="F4" authorId="0">
      <text>
        <r>
          <rPr>
            <sz val="10"/>
            <color indexed="81"/>
            <rFont val="Calibri"/>
            <family val="2"/>
          </rPr>
          <t xml:space="preserve">E.g. 12.4
</t>
        </r>
      </text>
    </comment>
    <comment ref="G4" authorId="0">
      <text>
        <r>
          <rPr>
            <sz val="10"/>
            <color indexed="81"/>
            <rFont val="Calibri"/>
            <family val="2"/>
          </rPr>
          <t xml:space="preserve">E.g. € or $
</t>
        </r>
      </text>
    </comment>
    <comment ref="H4" authorId="0">
      <text>
        <r>
          <rPr>
            <sz val="10"/>
            <color indexed="81"/>
            <rFont val="Calibri"/>
            <family val="2"/>
          </rPr>
          <t>The population subject to the environmental impact for which the valuation is made.</t>
        </r>
      </text>
    </comment>
    <comment ref="I4" authorId="0">
      <text>
        <r>
          <rPr>
            <sz val="10"/>
            <color indexed="81"/>
            <rFont val="Calibri"/>
            <family val="2"/>
          </rPr>
          <t>Population whose values are assessed.</t>
        </r>
      </text>
    </comment>
    <comment ref="J4" authorId="0">
      <text>
        <r>
          <rPr>
            <sz val="11"/>
            <color indexed="81"/>
            <rFont val="Calibri"/>
            <family val="2"/>
          </rPr>
          <t>Discount rate used to calculate net present value of future impacts</t>
        </r>
      </text>
    </comment>
    <comment ref="K4" authorId="0">
      <text>
        <r>
          <rPr>
            <sz val="10"/>
            <color indexed="81"/>
            <rFont val="Calibri"/>
            <family val="2"/>
          </rPr>
          <t xml:space="preserve">The spatial extent of the environmental aspect or impact that the monetary value is to be valid for, e.g. an administrative unit or ecosystem with defined borders, including its spatial resolution if any.
</t>
        </r>
      </text>
    </comment>
    <comment ref="L4" authorId="0">
      <text>
        <r>
          <rPr>
            <sz val="10"/>
            <color indexed="81"/>
            <rFont val="Calibri"/>
            <family val="2"/>
          </rPr>
          <t>The temporal extent of the environmental aspect or impact that the monetary value is to be valid for, e.g. year 2010-2100, including its temporal resolution if any.</t>
        </r>
      </text>
    </comment>
    <comment ref="M4" authorId="0">
      <text>
        <r>
          <rPr>
            <sz val="10"/>
            <color indexed="81"/>
            <rFont val="Calibri"/>
            <family val="2"/>
          </rPr>
          <t xml:space="preserve">E.g climate and acidification impacts at the mechanistic level or human health and ecosystem services at the endpoint level.
</t>
        </r>
      </text>
    </comment>
    <comment ref="M7" authorId="1">
      <text>
        <r>
          <rPr>
            <sz val="9"/>
            <color indexed="81"/>
            <rFont val="Tahoma"/>
            <family val="2"/>
          </rPr>
          <t xml:space="preserve">https://pinedatabase.oecd.org/
</t>
        </r>
      </text>
    </comment>
    <comment ref="P7" authorId="1">
      <text>
        <r>
          <rPr>
            <b/>
            <sz val="9"/>
            <color indexed="81"/>
            <rFont val="Tahoma"/>
            <family val="2"/>
          </rPr>
          <t>Bengt Steen:</t>
        </r>
        <r>
          <rPr>
            <sz val="9"/>
            <color indexed="81"/>
            <rFont val="Tahoma"/>
            <family val="2"/>
          </rPr>
          <t xml:space="preserve">
as NO2</t>
        </r>
      </text>
    </comment>
    <comment ref="S10" authorId="1">
      <text>
        <r>
          <rPr>
            <sz val="9"/>
            <color indexed="81"/>
            <rFont val="Tahoma"/>
            <family val="2"/>
          </rPr>
          <t>http://biomassmagazine.com/articles/5926/comparing-costs
including all fixed costs</t>
        </r>
      </text>
    </comment>
    <comment ref="T10" authorId="2">
      <text>
        <r>
          <rPr>
            <b/>
            <sz val="9"/>
            <color indexed="81"/>
            <rFont val="Tahoma"/>
            <family val="2"/>
          </rPr>
          <t>Windows User:</t>
        </r>
        <r>
          <rPr>
            <sz val="9"/>
            <color indexed="81"/>
            <rFont val="Tahoma"/>
            <family val="2"/>
          </rPr>
          <t xml:space="preserve">
including all variable costs
</t>
        </r>
      </text>
    </comment>
    <comment ref="W12" authorId="1">
      <text>
        <r>
          <rPr>
            <sz val="9"/>
            <color indexed="81"/>
            <rFont val="Tahoma"/>
            <family val="2"/>
          </rPr>
          <t>Electricity production natural gas DE, Ecoinvent 3.4. Allocation by system expansion</t>
        </r>
      </text>
    </comment>
    <comment ref="Y12" authorId="1">
      <text>
        <r>
          <rPr>
            <sz val="9"/>
            <color indexed="81"/>
            <rFont val="Tahoma"/>
            <family val="2"/>
          </rPr>
          <t>Electricity production natural gas DE, Ecoinvent 3.4. Allocation by system expansion</t>
        </r>
      </text>
    </comment>
    <comment ref="P13" authorId="1">
      <text>
        <r>
          <rPr>
            <b/>
            <sz val="9"/>
            <color indexed="81"/>
            <rFont val="Tahoma"/>
            <family val="2"/>
          </rPr>
          <t>Bengt Steen:</t>
        </r>
        <r>
          <rPr>
            <sz val="9"/>
            <color indexed="81"/>
            <rFont val="Tahoma"/>
            <family val="2"/>
          </rPr>
          <t xml:space="preserve">
wood</t>
        </r>
      </text>
    </comment>
    <comment ref="W13" authorId="1">
      <text>
        <r>
          <rPr>
            <sz val="9"/>
            <color indexed="81"/>
            <rFont val="Tahoma"/>
            <family val="2"/>
          </rPr>
          <t>Electricity production natural gas DE, Ecoinvent 3.4. Allocation by system expansion</t>
        </r>
      </text>
    </comment>
    <comment ref="Y13" authorId="1">
      <text>
        <r>
          <rPr>
            <sz val="9"/>
            <color indexed="81"/>
            <rFont val="Tahoma"/>
            <family val="2"/>
          </rPr>
          <t>Electricity production natural gas DE, Ecoinvent 3.4. Allocation by system expansion</t>
        </r>
      </text>
    </comment>
    <comment ref="O19" authorId="1">
      <text>
        <r>
          <rPr>
            <b/>
            <sz val="9"/>
            <color indexed="81"/>
            <rFont val="Tahoma"/>
            <family val="2"/>
          </rPr>
          <t>Bengt Steen:</t>
        </r>
        <r>
          <rPr>
            <sz val="9"/>
            <color indexed="81"/>
            <rFont val="Tahoma"/>
            <family val="2"/>
          </rPr>
          <t xml:space="preserve">
wood</t>
        </r>
      </text>
    </comment>
  </commentList>
</comments>
</file>

<file path=xl/sharedStrings.xml><?xml version="1.0" encoding="utf-8"?>
<sst xmlns="http://schemas.openxmlformats.org/spreadsheetml/2006/main" count="198" uniqueCount="70">
  <si>
    <t>Aspect name</t>
  </si>
  <si>
    <t>Increase/ decrease</t>
  </si>
  <si>
    <t>Media</t>
  </si>
  <si>
    <t>Unit</t>
  </si>
  <si>
    <t>Currency</t>
  </si>
  <si>
    <t>Affected population</t>
  </si>
  <si>
    <t>Spatial validity</t>
  </si>
  <si>
    <t>Temporal validity</t>
  </si>
  <si>
    <t>CO2 emission</t>
  </si>
  <si>
    <t>Decrease</t>
  </si>
  <si>
    <t>To air</t>
  </si>
  <si>
    <t>kg</t>
  </si>
  <si>
    <t>€</t>
  </si>
  <si>
    <t>Global</t>
  </si>
  <si>
    <t>OECD</t>
  </si>
  <si>
    <t>2010-2020</t>
  </si>
  <si>
    <t>Swedish</t>
  </si>
  <si>
    <t>Sweden</t>
  </si>
  <si>
    <t>CO2 tax</t>
  </si>
  <si>
    <t>2010-2100</t>
  </si>
  <si>
    <t>German</t>
  </si>
  <si>
    <t>NOx emission</t>
  </si>
  <si>
    <t>Europe</t>
  </si>
  <si>
    <t>Costs to meet political  targets</t>
  </si>
  <si>
    <t>Germany</t>
  </si>
  <si>
    <t>Types of impacts included in valuation</t>
  </si>
  <si>
    <t>Not defined. Average of literature data</t>
  </si>
  <si>
    <t>Health, biodiversity, harvests, materials</t>
  </si>
  <si>
    <t>Denmark</t>
  </si>
  <si>
    <t>France</t>
  </si>
  <si>
    <t>CO2 duty</t>
  </si>
  <si>
    <t>n.a.</t>
  </si>
  <si>
    <t>NOx tax</t>
  </si>
  <si>
    <t>Population whose values are considered</t>
  </si>
  <si>
    <t>Monetary value</t>
  </si>
  <si>
    <t>2010-2017</t>
  </si>
  <si>
    <t>not defined</t>
  </si>
  <si>
    <t>Technology</t>
  </si>
  <si>
    <t>€/kWh</t>
  </si>
  <si>
    <t>€/kwh</t>
  </si>
  <si>
    <t>Biomass</t>
  </si>
  <si>
    <t>Natural Gas</t>
  </si>
  <si>
    <t>Environmental
 impact cost, CO2</t>
  </si>
  <si>
    <t>Environmental impact cost CO2</t>
  </si>
  <si>
    <t>Environmental impact cost NOx</t>
  </si>
  <si>
    <t>Sum of environmental impact cost</t>
  </si>
  <si>
    <t>Total cost</t>
  </si>
  <si>
    <t>Discounting rate for future costs, %</t>
  </si>
  <si>
    <t>food, water, health, materials, housing</t>
  </si>
  <si>
    <t>food, water, health, materials, housing. Uncertain impact on climate from secondary particles</t>
  </si>
  <si>
    <t>food, water, health, materials, housing. No impact on climate from secondary particles</t>
  </si>
  <si>
    <t>Environmental impact cost, Nox</t>
  </si>
  <si>
    <t>Fuel cost</t>
  </si>
  <si>
    <t>Plant cost</t>
  </si>
  <si>
    <r>
      <t>kg CO</t>
    </r>
    <r>
      <rPr>
        <vertAlign val="subscript"/>
        <sz val="11"/>
        <color theme="1"/>
        <rFont val="Calibri"/>
        <family val="2"/>
        <scheme val="minor"/>
      </rPr>
      <t>2</t>
    </r>
    <r>
      <rPr>
        <sz val="11"/>
        <color theme="1"/>
        <rFont val="Calibri"/>
        <family val="2"/>
        <scheme val="minor"/>
      </rPr>
      <t>/kWh</t>
    </r>
  </si>
  <si>
    <r>
      <t>kg NO</t>
    </r>
    <r>
      <rPr>
        <vertAlign val="subscript"/>
        <sz val="11"/>
        <color theme="1"/>
        <rFont val="Calibri"/>
        <family val="2"/>
        <scheme val="minor"/>
      </rPr>
      <t>x</t>
    </r>
    <r>
      <rPr>
        <sz val="11"/>
        <color theme="1"/>
        <rFont val="Calibri"/>
        <family val="2"/>
        <scheme val="minor"/>
      </rPr>
      <t>/kwh</t>
    </r>
  </si>
  <si>
    <r>
      <t xml:space="preserve">Read more: </t>
    </r>
    <r>
      <rPr>
        <sz val="12"/>
        <color rgb="FF003399"/>
        <rFont val="Arial"/>
        <family val="2"/>
      </rPr>
      <t>Return On Investment (ROI)</t>
    </r>
    <r>
      <rPr>
        <sz val="12"/>
        <color rgb="FF000000"/>
        <rFont val="Arial"/>
        <family val="2"/>
      </rPr>
      <t xml:space="preserve"> </t>
    </r>
    <r>
      <rPr>
        <sz val="12"/>
        <color rgb="FF003399"/>
        <rFont val="Arial"/>
        <family val="2"/>
      </rPr>
      <t>https://www.investopedia.com/terms/r/returnoninvestment.asp#ixzz531EqWaKn</t>
    </r>
  </si>
  <si>
    <t>Follow us: Investopedia on Facebook</t>
  </si>
  <si>
    <t>In the above example, ROI is calculated with and without the external environmental costs included.</t>
  </si>
  <si>
    <t>...excluding external environmental costs</t>
  </si>
  <si>
    <t>…including external environmental costs</t>
  </si>
  <si>
    <r>
      <rPr>
        <sz val="14"/>
        <color theme="1"/>
        <rFont val="Calibri"/>
        <family val="2"/>
        <scheme val="minor"/>
      </rPr>
      <t>**</t>
    </r>
    <r>
      <rPr>
        <sz val="11"/>
        <color theme="1"/>
        <rFont val="Calibri"/>
        <family val="2"/>
        <scheme val="minor"/>
      </rPr>
      <t xml:space="preserve">There are different ways of measuring the efficiency of an investment, e.g. Internal rate of return (IRR), Return on investment (ROI). 
ROI is used in the above example and is defined in the formula below. ROI is a simply indicator to use and it is assumed that all temporal effects are discounted for in the example. Only revenues that could be derived from the investment are included.
ROI measures the amount of return on an investment relative to the investment’s cost. A higher ROI means higher economic efficiency of the investment. 
</t>
    </r>
  </si>
  <si>
    <r>
      <rPr>
        <sz val="14"/>
        <color theme="1"/>
        <rFont val="Calibri"/>
        <family val="2"/>
        <scheme val="minor"/>
      </rPr>
      <t>*</t>
    </r>
    <r>
      <rPr>
        <sz val="11"/>
        <color theme="1"/>
        <rFont val="Calibri"/>
        <family val="2"/>
        <scheme val="minor"/>
      </rPr>
      <t xml:space="preserve">When making the investment, it is assumed that revenues are gained that would otherwise not have been gained if there was no investment. Some of these revenues are assumed to be derived from the investment. </t>
    </r>
  </si>
  <si>
    <t>Revenue derived from the investment*</t>
  </si>
  <si>
    <r>
      <rPr>
        <b/>
        <sz val="14"/>
        <color theme="1"/>
        <rFont val="Calibri"/>
        <family val="2"/>
        <scheme val="minor"/>
      </rPr>
      <t>Table 1:</t>
    </r>
    <r>
      <rPr>
        <sz val="14"/>
        <color theme="1"/>
        <rFont val="Calibri"/>
        <family val="2"/>
        <scheme val="minor"/>
      </rPr>
      <t xml:space="preserve"> Specification of monetary values of environmental impacts from emissions</t>
    </r>
  </si>
  <si>
    <r>
      <rPr>
        <b/>
        <sz val="14"/>
        <color theme="1"/>
        <rFont val="Calibri"/>
        <family val="2"/>
        <scheme val="minor"/>
      </rPr>
      <t>Table 2:</t>
    </r>
    <r>
      <rPr>
        <sz val="14"/>
        <color theme="1"/>
        <rFont val="Calibri"/>
        <family val="2"/>
        <scheme val="minor"/>
      </rPr>
      <t xml:space="preserve"> Cost for electricity generation (hypothetical case) </t>
    </r>
  </si>
  <si>
    <t>Table 3: Revenue</t>
  </si>
  <si>
    <t>Table 4: Cost (internal company cost)</t>
  </si>
  <si>
    <t>Table 5: Cost (external environmental cost)</t>
  </si>
  <si>
    <t>Table 5: Return on invesment (ROI)** if…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</si>
</sst>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1" x14ac:knownFonts="1">
    <font>
      <sz val="11"/>
      <color theme="1"/>
      <name val="Calibri"/>
      <family val="2"/>
      <scheme val="minor"/>
    </font>
    <font>
      <sz val="12"/>
      <color theme="1"/>
      <name val="Calibri"/>
      <family val="2"/>
      <scheme val="minor"/>
    </font>
    <font>
      <sz val="9"/>
      <color rgb="FF000000"/>
      <name val="Calibri"/>
      <family val="2"/>
      <scheme val="minor"/>
    </font>
    <font>
      <b/>
      <sz val="9"/>
      <color rgb="FF000000"/>
      <name val="Calibri"/>
      <family val="2"/>
      <scheme val="minor"/>
    </font>
    <font>
      <sz val="9"/>
      <color indexed="81"/>
      <name val="Tahoma"/>
      <family val="2"/>
    </font>
    <font>
      <b/>
      <sz val="9"/>
      <color indexed="81"/>
      <name val="Tahoma"/>
      <family val="2"/>
    </font>
    <font>
      <b/>
      <sz val="11"/>
      <color theme="1"/>
      <name val="Calibri"/>
      <family val="2"/>
      <scheme val="minor"/>
    </font>
    <font>
      <vertAlign val="subscript"/>
      <sz val="11"/>
      <color theme="1"/>
      <name val="Calibri"/>
      <family val="2"/>
      <scheme val="minor"/>
    </font>
    <font>
      <sz val="15"/>
      <color theme="1"/>
      <name val="Calibri"/>
      <family val="2"/>
      <scheme val="minor"/>
    </font>
    <font>
      <b/>
      <sz val="10"/>
      <color indexed="81"/>
      <name val="Calibri"/>
      <family val="2"/>
    </font>
    <font>
      <sz val="10"/>
      <color indexed="81"/>
      <name val="Calibri"/>
      <family val="2"/>
    </font>
    <font>
      <sz val="11"/>
      <color theme="1"/>
      <name val="Calibri"/>
      <family val="2"/>
      <scheme val="minor"/>
    </font>
    <font>
      <sz val="12"/>
      <color rgb="FF000000"/>
      <name val="Arial"/>
      <family val="2"/>
    </font>
    <font>
      <sz val="12"/>
      <color rgb="FF003399"/>
      <name val="Arial"/>
      <family val="2"/>
    </font>
    <font>
      <u/>
      <sz val="11"/>
      <color theme="10"/>
      <name val="Calibri"/>
      <family val="2"/>
      <scheme val="minor"/>
    </font>
    <font>
      <sz val="14"/>
      <color theme="1"/>
      <name val="Calibri"/>
      <family val="2"/>
      <scheme val="minor"/>
    </font>
    <font>
      <b/>
      <sz val="11"/>
      <color rgb="FFFF0000"/>
      <name val="Calibri"/>
      <family val="2"/>
      <scheme val="minor"/>
    </font>
    <font>
      <b/>
      <sz val="14"/>
      <color theme="1"/>
      <name val="Calibri"/>
      <family val="2"/>
      <scheme val="minor"/>
    </font>
    <font>
      <sz val="11"/>
      <color indexed="81"/>
      <name val="Calibri"/>
      <family val="2"/>
    </font>
    <font>
      <sz val="11"/>
      <color rgb="FF000000"/>
      <name val="Calibri"/>
      <family val="2"/>
      <scheme val="minor"/>
    </font>
    <font>
      <sz val="8"/>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s>
  <borders count="22">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medium">
        <color auto="1"/>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medium">
        <color auto="1"/>
      </bottom>
      <diagonal/>
    </border>
  </borders>
  <cellStyleXfs count="3">
    <xf numFmtId="0" fontId="0" fillId="0" borderId="0"/>
    <xf numFmtId="9" fontId="11" fillId="0" borderId="0" applyFont="0" applyFill="0" applyBorder="0" applyAlignment="0" applyProtection="0"/>
    <xf numFmtId="0" fontId="14" fillId="0" borderId="0" applyNumberFormat="0" applyFill="0" applyBorder="0" applyAlignment="0" applyProtection="0"/>
  </cellStyleXfs>
  <cellXfs count="69">
    <xf numFmtId="0" fontId="0" fillId="0" borderId="0" xfId="0"/>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horizontal="right" vertical="center" wrapText="1"/>
    </xf>
    <xf numFmtId="0" fontId="1" fillId="0" borderId="0" xfId="0" applyFont="1"/>
    <xf numFmtId="0" fontId="2" fillId="0" borderId="2"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6" fillId="0" borderId="0" xfId="0" applyFont="1"/>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right" vertical="center" wrapText="1"/>
    </xf>
    <xf numFmtId="0" fontId="2" fillId="2" borderId="2" xfId="0" applyFont="1" applyFill="1" applyBorder="1" applyAlignment="1">
      <alignment horizontal="center" vertical="center" wrapText="1"/>
    </xf>
    <xf numFmtId="0" fontId="0" fillId="0" borderId="3" xfId="0" applyFill="1" applyBorder="1"/>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0" fontId="2" fillId="4" borderId="2" xfId="0" applyFont="1" applyFill="1" applyBorder="1" applyAlignment="1">
      <alignment horizontal="right" vertical="center" wrapText="1"/>
    </xf>
    <xf numFmtId="0" fontId="2" fillId="4" borderId="2" xfId="0" applyFont="1" applyFill="1" applyBorder="1" applyAlignment="1">
      <alignment horizontal="center" vertical="center" wrapText="1"/>
    </xf>
    <xf numFmtId="0" fontId="2" fillId="4" borderId="2" xfId="0" applyNumberFormat="1" applyFont="1" applyFill="1" applyBorder="1" applyAlignment="1">
      <alignment horizontal="center" vertical="center" wrapText="1"/>
    </xf>
    <xf numFmtId="0" fontId="3" fillId="6" borderId="1" xfId="0" applyFont="1" applyFill="1" applyBorder="1" applyAlignment="1">
      <alignment vertical="center" wrapText="1"/>
    </xf>
    <xf numFmtId="0" fontId="0" fillId="7" borderId="3" xfId="0" applyFill="1" applyBorder="1"/>
    <xf numFmtId="164" fontId="0" fillId="0" borderId="3" xfId="0" applyNumberFormat="1" applyFill="1" applyBorder="1"/>
    <xf numFmtId="0" fontId="0" fillId="3" borderId="3" xfId="0" applyFill="1" applyBorder="1"/>
    <xf numFmtId="0" fontId="0" fillId="3" borderId="3" xfId="0" applyFill="1" applyBorder="1" applyAlignment="1">
      <alignment wrapText="1"/>
    </xf>
    <xf numFmtId="0" fontId="0" fillId="0" borderId="0" xfId="0" applyBorder="1" applyAlignment="1"/>
    <xf numFmtId="0" fontId="0" fillId="0" borderId="0" xfId="0" applyFill="1" applyBorder="1" applyAlignment="1">
      <alignment horizontal="center"/>
    </xf>
    <xf numFmtId="0" fontId="0" fillId="0" borderId="0" xfId="0" applyFill="1" applyBorder="1"/>
    <xf numFmtId="0" fontId="0" fillId="0" borderId="0" xfId="0" applyAlignment="1">
      <alignment horizontal="left"/>
    </xf>
    <xf numFmtId="0" fontId="0" fillId="2" borderId="0" xfId="0" applyFill="1" applyAlignment="1">
      <alignment horizontal="left" vertical="center"/>
    </xf>
    <xf numFmtId="0" fontId="12" fillId="0" borderId="0" xfId="0" applyFont="1" applyAlignment="1">
      <alignment horizontal="left" vertical="center"/>
    </xf>
    <xf numFmtId="0" fontId="12" fillId="2" borderId="0" xfId="0" applyFont="1" applyFill="1" applyAlignment="1">
      <alignment horizontal="left" vertical="center"/>
    </xf>
    <xf numFmtId="0" fontId="14" fillId="2" borderId="0" xfId="2" applyFill="1" applyAlignment="1">
      <alignment horizontal="left" vertical="center"/>
    </xf>
    <xf numFmtId="0" fontId="0" fillId="0" borderId="0" xfId="0" applyFill="1"/>
    <xf numFmtId="9" fontId="0" fillId="0" borderId="0" xfId="1" applyFont="1" applyFill="1" applyBorder="1"/>
    <xf numFmtId="0" fontId="0" fillId="0" borderId="0" xfId="0" applyBorder="1"/>
    <xf numFmtId="0" fontId="0" fillId="3" borderId="3" xfId="0" applyFill="1" applyBorder="1" applyAlignment="1"/>
    <xf numFmtId="0" fontId="0" fillId="3" borderId="3" xfId="0" applyFill="1" applyBorder="1" applyAlignment="1">
      <alignment horizontal="center" wrapText="1"/>
    </xf>
    <xf numFmtId="0" fontId="0" fillId="7" borderId="19" xfId="0" applyFill="1" applyBorder="1"/>
    <xf numFmtId="9" fontId="0" fillId="0" borderId="3" xfId="1" applyFont="1" applyBorder="1"/>
    <xf numFmtId="0" fontId="8" fillId="0" borderId="0" xfId="0" applyFont="1" applyBorder="1" applyAlignment="1"/>
    <xf numFmtId="0" fontId="16" fillId="4"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0" fillId="9" borderId="11" xfId="0" applyFill="1" applyBorder="1" applyAlignment="1">
      <alignment horizontal="center"/>
    </xf>
    <xf numFmtId="0" fontId="0" fillId="8" borderId="3" xfId="0" applyFill="1" applyBorder="1" applyAlignment="1">
      <alignment horizontal="center"/>
    </xf>
    <xf numFmtId="0" fontId="19" fillId="4" borderId="2" xfId="0" applyFont="1" applyFill="1" applyBorder="1" applyAlignment="1">
      <alignment vertical="center" wrapText="1"/>
    </xf>
    <xf numFmtId="0" fontId="15" fillId="5" borderId="5" xfId="0" applyFont="1" applyFill="1" applyBorder="1" applyAlignment="1">
      <alignment horizontal="left"/>
    </xf>
    <xf numFmtId="0" fontId="15" fillId="5" borderId="6" xfId="0" applyFont="1" applyFill="1" applyBorder="1" applyAlignment="1">
      <alignment horizontal="left"/>
    </xf>
    <xf numFmtId="0" fontId="15" fillId="5" borderId="7" xfId="0" applyFont="1" applyFill="1" applyBorder="1" applyAlignment="1">
      <alignment horizontal="left"/>
    </xf>
    <xf numFmtId="0" fontId="0" fillId="3" borderId="3" xfId="0" applyFill="1" applyBorder="1" applyAlignment="1">
      <alignment horizontal="center" wrapText="1"/>
    </xf>
    <xf numFmtId="0" fontId="0" fillId="0" borderId="17" xfId="0" applyBorder="1" applyAlignment="1">
      <alignment horizontal="left"/>
    </xf>
    <xf numFmtId="0" fontId="0" fillId="0" borderId="10" xfId="0" applyBorder="1" applyAlignment="1">
      <alignment horizontal="left"/>
    </xf>
    <xf numFmtId="0" fontId="0" fillId="0" borderId="18" xfId="0" applyBorder="1" applyAlignment="1">
      <alignment horizontal="left"/>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0" xfId="0" applyBorder="1" applyAlignment="1">
      <alignment horizontal="left" wrapText="1"/>
    </xf>
    <xf numFmtId="0" fontId="0" fillId="0" borderId="16" xfId="0" applyBorder="1" applyAlignment="1">
      <alignment horizontal="left" wrapText="1"/>
    </xf>
    <xf numFmtId="0" fontId="15" fillId="0" borderId="8" xfId="0" applyFont="1" applyBorder="1" applyAlignment="1">
      <alignment horizontal="center"/>
    </xf>
    <xf numFmtId="0" fontId="15" fillId="0" borderId="9" xfId="0" applyFont="1" applyBorder="1" applyAlignment="1">
      <alignment horizontal="center"/>
    </xf>
    <xf numFmtId="0" fontId="15" fillId="0" borderId="21" xfId="0" applyFont="1" applyBorder="1" applyAlignment="1">
      <alignment horizontal="center"/>
    </xf>
    <xf numFmtId="0" fontId="0" fillId="0" borderId="19" xfId="0" applyBorder="1" applyAlignment="1">
      <alignment horizontal="left" wrapText="1"/>
    </xf>
    <xf numFmtId="0" fontId="0" fillId="0" borderId="20" xfId="0" applyBorder="1" applyAlignment="1">
      <alignment horizontal="left" wrapText="1"/>
    </xf>
    <xf numFmtId="0" fontId="0" fillId="0" borderId="4" xfId="0" applyBorder="1" applyAlignment="1">
      <alignment horizontal="left" wrapText="1"/>
    </xf>
    <xf numFmtId="0" fontId="0" fillId="0" borderId="0" xfId="0" applyFill="1" applyBorder="1" applyAlignment="1">
      <alignment horizontal="center"/>
    </xf>
    <xf numFmtId="0" fontId="6" fillId="0" borderId="0" xfId="0" applyFont="1" applyBorder="1"/>
    <xf numFmtId="0" fontId="6" fillId="0" borderId="0" xfId="0" applyFont="1" applyFill="1" applyBorder="1"/>
    <xf numFmtId="0" fontId="6" fillId="0" borderId="10" xfId="0" applyFont="1" applyBorder="1" applyAlignment="1">
      <alignment horizontal="left"/>
    </xf>
    <xf numFmtId="0" fontId="6" fillId="0" borderId="0" xfId="0" applyFont="1" applyFill="1" applyBorder="1" applyAlignment="1">
      <alignment horizontal="left"/>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E2EFDA"/>
      <color rgb="FFBDD7E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sv-SE" sz="1400"/>
              <a:t>Return</a:t>
            </a:r>
            <a:r>
              <a:rPr lang="sv-SE" sz="1400" baseline="0"/>
              <a:t> on Investment (ROI)</a:t>
            </a:r>
            <a:endParaRPr lang="sv-SE" sz="1400"/>
          </a:p>
        </c:rich>
      </c:tx>
      <c:layout/>
      <c:overlay val="0"/>
    </c:title>
    <c:autoTitleDeleted val="0"/>
    <c:plotArea>
      <c:layout/>
      <c:barChart>
        <c:barDir val="col"/>
        <c:grouping val="clustered"/>
        <c:varyColors val="0"/>
        <c:ser>
          <c:idx val="0"/>
          <c:order val="0"/>
          <c:tx>
            <c:strRef>
              <c:f>'Environmental impact costs'!$O$18</c:f>
              <c:strCache>
                <c:ptCount val="1"/>
                <c:pt idx="0">
                  <c:v>Natural Gas</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'Environmental impact costs'!$P$17:$Q$17</c:f>
              <c:strCache>
                <c:ptCount val="2"/>
                <c:pt idx="0">
                  <c:v>...excluding external environmental costs</c:v>
                </c:pt>
                <c:pt idx="1">
                  <c:v>…including external environmental costs</c:v>
                </c:pt>
              </c:strCache>
            </c:strRef>
          </c:cat>
          <c:val>
            <c:numRef>
              <c:f>'Environmental impact costs'!$P$18:$Q$18</c:f>
              <c:numCache>
                <c:formatCode>0%</c:formatCode>
                <c:ptCount val="2"/>
                <c:pt idx="0">
                  <c:v>1.825656965244419</c:v>
                </c:pt>
                <c:pt idx="1">
                  <c:v>-0.430105259558559</c:v>
                </c:pt>
              </c:numCache>
            </c:numRef>
          </c:val>
        </c:ser>
        <c:ser>
          <c:idx val="1"/>
          <c:order val="1"/>
          <c:tx>
            <c:strRef>
              <c:f>'Environmental impact costs'!$O$19</c:f>
              <c:strCache>
                <c:ptCount val="1"/>
                <c:pt idx="0">
                  <c:v>Biomass</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'Environmental impact costs'!$P$17:$Q$17</c:f>
              <c:strCache>
                <c:ptCount val="2"/>
                <c:pt idx="0">
                  <c:v>...excluding external environmental costs</c:v>
                </c:pt>
                <c:pt idx="1">
                  <c:v>…including external environmental costs</c:v>
                </c:pt>
              </c:strCache>
            </c:strRef>
          </c:cat>
          <c:val>
            <c:numRef>
              <c:f>'Environmental impact costs'!$P$19:$Q$19</c:f>
              <c:numCache>
                <c:formatCode>0%</c:formatCode>
                <c:ptCount val="2"/>
                <c:pt idx="0">
                  <c:v>0.510574018126888</c:v>
                </c:pt>
                <c:pt idx="1">
                  <c:v>0.273129581675082</c:v>
                </c:pt>
              </c:numCache>
            </c:numRef>
          </c:val>
        </c:ser>
        <c:dLbls>
          <c:showLegendKey val="0"/>
          <c:showVal val="0"/>
          <c:showCatName val="0"/>
          <c:showSerName val="0"/>
          <c:showPercent val="0"/>
          <c:showBubbleSize val="0"/>
        </c:dLbls>
        <c:gapWidth val="150"/>
        <c:axId val="-1399647968"/>
        <c:axId val="-1477777808"/>
      </c:barChart>
      <c:catAx>
        <c:axId val="-1399647968"/>
        <c:scaling>
          <c:orientation val="minMax"/>
        </c:scaling>
        <c:delete val="0"/>
        <c:axPos val="b"/>
        <c:numFmt formatCode="General" sourceLinked="0"/>
        <c:majorTickMark val="out"/>
        <c:minorTickMark val="none"/>
        <c:tickLblPos val="nextTo"/>
        <c:crossAx val="-1477777808"/>
        <c:crosses val="autoZero"/>
        <c:auto val="1"/>
        <c:lblAlgn val="ctr"/>
        <c:lblOffset val="100"/>
        <c:noMultiLvlLbl val="0"/>
      </c:catAx>
      <c:valAx>
        <c:axId val="-1477777808"/>
        <c:scaling>
          <c:orientation val="minMax"/>
        </c:scaling>
        <c:delete val="0"/>
        <c:axPos val="l"/>
        <c:numFmt formatCode="0%" sourceLinked="1"/>
        <c:majorTickMark val="out"/>
        <c:minorTickMark val="none"/>
        <c:tickLblPos val="nextTo"/>
        <c:crossAx val="-139964796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123825</xdr:colOff>
      <xdr:row>7</xdr:row>
      <xdr:rowOff>95250</xdr:rowOff>
    </xdr:from>
    <xdr:to>
      <xdr:col>14</xdr:col>
      <xdr:colOff>476250</xdr:colOff>
      <xdr:row>9</xdr:row>
      <xdr:rowOff>238125</xdr:rowOff>
    </xdr:to>
    <xdr:sp macro="" textlink="">
      <xdr:nvSpPr>
        <xdr:cNvPr id="2" name="Right Arrow 1"/>
        <xdr:cNvSpPr/>
      </xdr:nvSpPr>
      <xdr:spPr>
        <a:xfrm>
          <a:off x="10963275" y="1924050"/>
          <a:ext cx="9429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oneCellAnchor>
    <xdr:from>
      <xdr:col>14</xdr:col>
      <xdr:colOff>304800</xdr:colOff>
      <xdr:row>25</xdr:row>
      <xdr:rowOff>157162</xdr:rowOff>
    </xdr:from>
    <xdr:ext cx="4572000" cy="443839"/>
    <mc:AlternateContent xmlns:mc="http://schemas.openxmlformats.org/markup-compatibility/2006" xmlns:a14="http://schemas.microsoft.com/office/drawing/2010/main">
      <mc:Choice Requires="a14">
        <xdr:sp macro="" textlink="">
          <xdr:nvSpPr>
            <xdr:cNvPr id="4" name="TextBox 3"/>
            <xdr:cNvSpPr txBox="1"/>
          </xdr:nvSpPr>
          <xdr:spPr>
            <a:xfrm>
              <a:off x="11734800" y="7758112"/>
              <a:ext cx="4572000" cy="443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sv-SE" sz="1100" b="0" i="1">
                        <a:latin typeface="Cambria Math"/>
                      </a:rPr>
                      <m:t>𝑅𝑂𝐼</m:t>
                    </m:r>
                    <m:r>
                      <a:rPr lang="sv-SE" sz="1100" b="0" i="1">
                        <a:latin typeface="Cambria Math"/>
                      </a:rPr>
                      <m:t>=</m:t>
                    </m:r>
                    <m:f>
                      <m:fPr>
                        <m:ctrlPr>
                          <a:rPr lang="sv-SE" sz="1100" i="1">
                            <a:latin typeface="Cambria Math" charset="0"/>
                          </a:rPr>
                        </m:ctrlPr>
                      </m:fPr>
                      <m:num>
                        <m:r>
                          <a:rPr lang="sv-SE" sz="1100" b="0" i="1">
                            <a:latin typeface="Cambria Math"/>
                          </a:rPr>
                          <m:t>𝑅𝑒𝑣𝑒𝑛𝑢𝑒</m:t>
                        </m:r>
                        <m:r>
                          <a:rPr lang="sv-SE" sz="1100" b="0" i="1">
                            <a:latin typeface="Cambria Math"/>
                          </a:rPr>
                          <m:t> </m:t>
                        </m:r>
                        <m:r>
                          <a:rPr lang="sv-SE" sz="1100" b="0" i="1">
                            <a:latin typeface="Cambria Math"/>
                          </a:rPr>
                          <m:t>𝑓𝑟𝑜𝑚</m:t>
                        </m:r>
                        <m:r>
                          <a:rPr lang="sv-SE" sz="1100" b="0" i="1">
                            <a:latin typeface="Cambria Math"/>
                          </a:rPr>
                          <m:t> </m:t>
                        </m:r>
                        <m:r>
                          <a:rPr lang="sv-SE" sz="1100" b="0" i="1">
                            <a:latin typeface="Cambria Math"/>
                          </a:rPr>
                          <m:t>𝑡h𝑒</m:t>
                        </m:r>
                        <m:r>
                          <a:rPr lang="sv-SE" sz="1100" b="0" i="1">
                            <a:latin typeface="Cambria Math"/>
                          </a:rPr>
                          <m:t> </m:t>
                        </m:r>
                        <m:r>
                          <a:rPr lang="sv-SE" sz="1100" b="0" i="1">
                            <a:latin typeface="Cambria Math"/>
                          </a:rPr>
                          <m:t>𝐼𝑛𝑣𝑒𝑠𝑡𝑚𝑒𝑛𝑡</m:t>
                        </m:r>
                        <m:r>
                          <a:rPr lang="sv-SE" sz="1100" b="0" i="1">
                            <a:latin typeface="Cambria Math"/>
                          </a:rPr>
                          <m:t> −</m:t>
                        </m:r>
                        <m:r>
                          <a:rPr lang="sv-SE" sz="1100" b="0" i="1">
                            <a:latin typeface="Cambria Math"/>
                          </a:rPr>
                          <m:t>𝐶𝑜𝑠𝑡</m:t>
                        </m:r>
                        <m:r>
                          <a:rPr lang="sv-SE" sz="1100" b="0" i="1">
                            <a:latin typeface="Cambria Math"/>
                          </a:rPr>
                          <m:t> </m:t>
                        </m:r>
                        <m:r>
                          <a:rPr lang="sv-SE" sz="1100" b="0" i="1">
                            <a:latin typeface="Cambria Math"/>
                          </a:rPr>
                          <m:t>𝑜𝑓</m:t>
                        </m:r>
                        <m:r>
                          <a:rPr lang="sv-SE" sz="1100" b="0" i="1">
                            <a:latin typeface="Cambria Math"/>
                          </a:rPr>
                          <m:t> </m:t>
                        </m:r>
                        <m:r>
                          <a:rPr lang="sv-SE" sz="1100" b="0" i="1">
                            <a:latin typeface="Cambria Math"/>
                          </a:rPr>
                          <m:t>𝐼𝑛𝑣𝑒𝑠𝑡𝑚𝑒𝑛𝑡</m:t>
                        </m:r>
                      </m:num>
                      <m:den>
                        <m:r>
                          <a:rPr lang="sv-SE" sz="1100" b="0" i="1">
                            <a:latin typeface="Cambria Math"/>
                          </a:rPr>
                          <m:t>𝐶𝑜𝑠𝑡</m:t>
                        </m:r>
                        <m:r>
                          <a:rPr lang="sv-SE" sz="1100" b="0" i="1">
                            <a:latin typeface="Cambria Math"/>
                          </a:rPr>
                          <m:t> </m:t>
                        </m:r>
                        <m:r>
                          <a:rPr lang="sv-SE" sz="1100" b="0" i="1">
                            <a:latin typeface="Cambria Math"/>
                          </a:rPr>
                          <m:t>𝑜𝑓</m:t>
                        </m:r>
                        <m:r>
                          <a:rPr lang="sv-SE" sz="1100" b="0" i="1">
                            <a:latin typeface="Cambria Math"/>
                          </a:rPr>
                          <m:t> </m:t>
                        </m:r>
                        <m:r>
                          <a:rPr lang="sv-SE" sz="1100" b="0" i="1">
                            <a:latin typeface="Cambria Math"/>
                          </a:rPr>
                          <m:t>𝐼𝑛𝑣𝑒𝑠𝑡𝑚𝑒𝑛𝑡</m:t>
                        </m:r>
                      </m:den>
                    </m:f>
                  </m:oMath>
                </m:oMathPara>
              </a14:m>
              <a:endParaRPr lang="sv-SE" sz="1100"/>
            </a:p>
          </xdr:txBody>
        </xdr:sp>
      </mc:Choice>
      <mc:Fallback xmlns="">
        <xdr:sp macro="" textlink="">
          <xdr:nvSpPr>
            <xdr:cNvPr id="4" name="TextBox 3"/>
            <xdr:cNvSpPr txBox="1"/>
          </xdr:nvSpPr>
          <xdr:spPr>
            <a:xfrm>
              <a:off x="11734800" y="7758112"/>
              <a:ext cx="4572000" cy="443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100" b="0" i="0">
                  <a:latin typeface="Cambria Math"/>
                </a:rPr>
                <a:t>𝑅𝑂𝐼=</a:t>
              </a:r>
              <a:r>
                <a:rPr lang="sv-SE" sz="1100" i="0">
                  <a:latin typeface="Cambria Math"/>
                </a:rPr>
                <a:t>(</a:t>
              </a:r>
              <a:r>
                <a:rPr lang="sv-SE" sz="1100" b="0" i="0">
                  <a:latin typeface="Cambria Math"/>
                </a:rPr>
                <a:t>𝑅𝑒𝑣𝑒𝑛𝑢𝑒 𝑓𝑟𝑜𝑚 𝑡ℎ𝑒 𝐼𝑛𝑣𝑒𝑠𝑡𝑚𝑒𝑛𝑡 −𝐶𝑜𝑠𝑡 𝑜𝑓 𝐼𝑛𝑣𝑒𝑠𝑡𝑚𝑒𝑛𝑡)/(𝐶𝑜𝑠𝑡 𝑜𝑓 𝐼𝑛𝑣𝑒𝑠𝑡𝑚𝑒𝑛𝑡)</a:t>
              </a:r>
              <a:endParaRPr lang="sv-SE" sz="1100"/>
            </a:p>
          </xdr:txBody>
        </xdr:sp>
      </mc:Fallback>
    </mc:AlternateContent>
    <xdr:clientData/>
  </xdr:oneCellAnchor>
  <xdr:twoCellAnchor>
    <xdr:from>
      <xdr:col>18</xdr:col>
      <xdr:colOff>19050</xdr:colOff>
      <xdr:row>13</xdr:row>
      <xdr:rowOff>333375</xdr:rowOff>
    </xdr:from>
    <xdr:to>
      <xdr:col>25</xdr:col>
      <xdr:colOff>352425</xdr:colOff>
      <xdr:row>20</xdr:row>
      <xdr:rowOff>133350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421821</xdr:colOff>
      <xdr:row>1</xdr:row>
      <xdr:rowOff>9525</xdr:rowOff>
    </xdr:from>
    <xdr:to>
      <xdr:col>5</xdr:col>
      <xdr:colOff>421821</xdr:colOff>
      <xdr:row>1</xdr:row>
      <xdr:rowOff>180975</xdr:rowOff>
    </xdr:to>
    <xdr:cxnSp macro="">
      <xdr:nvCxnSpPr>
        <xdr:cNvPr id="11" name="Straight Connector 10"/>
        <xdr:cNvCxnSpPr/>
      </xdr:nvCxnSpPr>
      <xdr:spPr>
        <a:xfrm flipV="1">
          <a:off x="4204607" y="200025"/>
          <a:ext cx="0" cy="1714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403522</xdr:colOff>
      <xdr:row>1</xdr:row>
      <xdr:rowOff>19049</xdr:rowOff>
    </xdr:from>
    <xdr:to>
      <xdr:col>18</xdr:col>
      <xdr:colOff>387365</xdr:colOff>
      <xdr:row>1</xdr:row>
      <xdr:rowOff>19049</xdr:rowOff>
    </xdr:to>
    <xdr:cxnSp macro="">
      <xdr:nvCxnSpPr>
        <xdr:cNvPr id="12" name="Straight Connector 11"/>
        <xdr:cNvCxnSpPr/>
      </xdr:nvCxnSpPr>
      <xdr:spPr>
        <a:xfrm rot="5400000" flipV="1">
          <a:off x="10576308" y="-6180451"/>
          <a:ext cx="0" cy="1278000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386444</xdr:colOff>
      <xdr:row>1</xdr:row>
      <xdr:rowOff>2721</xdr:rowOff>
    </xdr:from>
    <xdr:to>
      <xdr:col>18</xdr:col>
      <xdr:colOff>391885</xdr:colOff>
      <xdr:row>4</xdr:row>
      <xdr:rowOff>234878</xdr:rowOff>
    </xdr:to>
    <xdr:cxnSp macro="">
      <xdr:nvCxnSpPr>
        <xdr:cNvPr id="17" name="Straight Arrow Connector 16"/>
        <xdr:cNvCxnSpPr/>
      </xdr:nvCxnSpPr>
      <xdr:spPr>
        <a:xfrm>
          <a:off x="16965387" y="193221"/>
          <a:ext cx="5441" cy="1152000"/>
        </a:xfrm>
        <a:prstGeom prst="straightConnector1">
          <a:avLst/>
        </a:prstGeom>
        <a:ln w="571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4" Type="http://schemas.openxmlformats.org/officeDocument/2006/relationships/vmlDrawing" Target="../drawings/vmlDrawing1.vml"/><Relationship Id="rId5" Type="http://schemas.openxmlformats.org/officeDocument/2006/relationships/comments" Target="../comments1.xml"/><Relationship Id="rId1" Type="http://schemas.openxmlformats.org/officeDocument/2006/relationships/hyperlink" Target="https://ec.tynt.com/b/rf?id=arwjQmCEqr4l6Cadbi-bnq&amp;u=Investopedia" TargetMode="External"/><Relationship Id="rId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D61"/>
  <sheetViews>
    <sheetView tabSelected="1" topLeftCell="A2" workbookViewId="0">
      <selection activeCell="P15" sqref="P15"/>
    </sheetView>
  </sheetViews>
  <sheetFormatPr baseColWidth="10" defaultColWidth="8.83203125" defaultRowHeight="15" x14ac:dyDescent="0.2"/>
  <cols>
    <col min="1" max="1" width="1.5" customWidth="1"/>
    <col min="2" max="2" width="12.5" customWidth="1"/>
    <col min="3" max="3" width="13.83203125" customWidth="1"/>
    <col min="4" max="4" width="10.6640625" customWidth="1"/>
    <col min="5" max="5" width="10.1640625" customWidth="1"/>
    <col min="6" max="6" width="11" customWidth="1"/>
    <col min="7" max="7" width="7.1640625" customWidth="1"/>
    <col min="8" max="8" width="8.33203125" customWidth="1"/>
    <col min="9" max="9" width="14" customWidth="1"/>
    <col min="10" max="10" width="12.1640625" customWidth="1"/>
    <col min="11" max="12" width="8.5" customWidth="1"/>
    <col min="13" max="13" width="32" customWidth="1"/>
    <col min="15" max="15" width="11.6640625" customWidth="1"/>
    <col min="16" max="16" width="26.1640625" customWidth="1"/>
    <col min="17" max="17" width="23" customWidth="1"/>
    <col min="19" max="19" width="10.5" customWidth="1"/>
    <col min="23" max="23" width="18.5" customWidth="1"/>
    <col min="24" max="24" width="5.83203125" bestFit="1" customWidth="1"/>
    <col min="25" max="25" width="11.6640625" customWidth="1"/>
    <col min="26" max="26" width="5.83203125" bestFit="1" customWidth="1"/>
    <col min="27" max="27" width="17.83203125" bestFit="1" customWidth="1"/>
  </cols>
  <sheetData>
    <row r="2" spans="2:30" ht="16" thickBot="1" x14ac:dyDescent="0.25">
      <c r="B2" s="7"/>
    </row>
    <row r="3" spans="2:30" ht="20" thickBot="1" x14ac:dyDescent="0.3">
      <c r="B3" s="45" t="s">
        <v>64</v>
      </c>
      <c r="C3" s="46"/>
      <c r="D3" s="46"/>
      <c r="E3" s="46"/>
      <c r="F3" s="46"/>
      <c r="G3" s="46"/>
      <c r="H3" s="46"/>
      <c r="I3" s="46"/>
      <c r="J3" s="46"/>
      <c r="K3" s="46"/>
      <c r="L3" s="46"/>
      <c r="M3" s="47"/>
    </row>
    <row r="4" spans="2:30" ht="37" thickBot="1" x14ac:dyDescent="0.3">
      <c r="B4" s="18" t="s">
        <v>0</v>
      </c>
      <c r="C4" s="18" t="s">
        <v>1</v>
      </c>
      <c r="D4" s="18" t="s">
        <v>2</v>
      </c>
      <c r="E4" s="18" t="s">
        <v>3</v>
      </c>
      <c r="F4" s="18" t="s">
        <v>34</v>
      </c>
      <c r="G4" s="18" t="s">
        <v>4</v>
      </c>
      <c r="H4" s="18" t="s">
        <v>5</v>
      </c>
      <c r="I4" s="18" t="s">
        <v>33</v>
      </c>
      <c r="J4" s="18" t="s">
        <v>47</v>
      </c>
      <c r="K4" s="18" t="s">
        <v>6</v>
      </c>
      <c r="L4" s="18" t="s">
        <v>7</v>
      </c>
      <c r="M4" s="18" t="s">
        <v>25</v>
      </c>
      <c r="P4" s="58" t="s">
        <v>65</v>
      </c>
      <c r="Q4" s="59"/>
      <c r="R4" s="60"/>
      <c r="S4" s="23"/>
      <c r="T4" s="23"/>
      <c r="U4" s="23"/>
      <c r="V4" s="64"/>
      <c r="W4" s="64"/>
      <c r="X4" s="64"/>
      <c r="Y4" s="64"/>
    </row>
    <row r="5" spans="2:30" ht="21" thickBot="1" x14ac:dyDescent="0.3">
      <c r="B5" s="13" t="s">
        <v>8</v>
      </c>
      <c r="C5" s="14" t="s">
        <v>9</v>
      </c>
      <c r="D5" s="14" t="s">
        <v>10</v>
      </c>
      <c r="E5" s="14" t="s">
        <v>11</v>
      </c>
      <c r="F5" s="39">
        <v>0.13500000000000001</v>
      </c>
      <c r="G5" s="14" t="s">
        <v>12</v>
      </c>
      <c r="H5" s="14" t="s">
        <v>13</v>
      </c>
      <c r="I5" s="14" t="s">
        <v>14</v>
      </c>
      <c r="J5" s="16">
        <v>0</v>
      </c>
      <c r="K5" s="14" t="s">
        <v>13</v>
      </c>
      <c r="L5" s="14" t="s">
        <v>15</v>
      </c>
      <c r="M5" s="14" t="s">
        <v>48</v>
      </c>
      <c r="P5" s="38"/>
      <c r="Q5" s="23"/>
      <c r="R5" s="23"/>
      <c r="S5" s="23"/>
      <c r="T5" s="23"/>
      <c r="U5" s="23"/>
      <c r="V5" s="24"/>
      <c r="W5" s="24"/>
      <c r="X5" s="24"/>
      <c r="Y5" s="24"/>
    </row>
    <row r="6" spans="2:30" ht="16" thickBot="1" x14ac:dyDescent="0.25">
      <c r="B6" s="8" t="s">
        <v>8</v>
      </c>
      <c r="C6" s="9" t="s">
        <v>9</v>
      </c>
      <c r="D6" s="9" t="s">
        <v>10</v>
      </c>
      <c r="E6" s="9" t="s">
        <v>11</v>
      </c>
      <c r="F6" s="40">
        <v>0.12</v>
      </c>
      <c r="G6" s="9" t="s">
        <v>12</v>
      </c>
      <c r="H6" s="9" t="s">
        <v>16</v>
      </c>
      <c r="I6" s="9" t="s">
        <v>16</v>
      </c>
      <c r="J6" s="11" t="s">
        <v>31</v>
      </c>
      <c r="K6" s="9" t="s">
        <v>17</v>
      </c>
      <c r="L6" s="10" t="s">
        <v>35</v>
      </c>
      <c r="M6" s="9" t="s">
        <v>18</v>
      </c>
      <c r="P6" t="s">
        <v>43</v>
      </c>
      <c r="S6" s="42">
        <v>0.18</v>
      </c>
      <c r="T6" t="s">
        <v>39</v>
      </c>
      <c r="U6" s="23"/>
      <c r="V6" s="24"/>
      <c r="W6" s="24"/>
      <c r="X6" s="24"/>
      <c r="Y6" s="24"/>
    </row>
    <row r="7" spans="2:30" ht="16" thickBot="1" x14ac:dyDescent="0.25">
      <c r="B7" s="13" t="s">
        <v>8</v>
      </c>
      <c r="C7" s="14" t="s">
        <v>9</v>
      </c>
      <c r="D7" s="14" t="s">
        <v>10</v>
      </c>
      <c r="E7" s="14" t="s">
        <v>11</v>
      </c>
      <c r="F7" s="39">
        <v>0.18</v>
      </c>
      <c r="G7" s="14" t="s">
        <v>12</v>
      </c>
      <c r="H7" s="14" t="s">
        <v>13</v>
      </c>
      <c r="I7" s="14" t="s">
        <v>13</v>
      </c>
      <c r="J7" s="16" t="s">
        <v>31</v>
      </c>
      <c r="K7" s="14" t="s">
        <v>28</v>
      </c>
      <c r="L7" s="15">
        <v>2017</v>
      </c>
      <c r="M7" s="14" t="s">
        <v>30</v>
      </c>
      <c r="P7" t="s">
        <v>44</v>
      </c>
      <c r="S7" s="43">
        <v>9.1300000000000008</v>
      </c>
      <c r="T7" t="s">
        <v>39</v>
      </c>
      <c r="U7" s="23"/>
      <c r="V7" s="24"/>
      <c r="W7" s="24"/>
      <c r="X7" s="24"/>
      <c r="Y7" s="24"/>
    </row>
    <row r="8" spans="2:30" ht="16" thickBot="1" x14ac:dyDescent="0.25">
      <c r="B8" s="8" t="s">
        <v>8</v>
      </c>
      <c r="C8" s="9" t="s">
        <v>9</v>
      </c>
      <c r="D8" s="9" t="s">
        <v>10</v>
      </c>
      <c r="E8" s="9" t="s">
        <v>11</v>
      </c>
      <c r="F8" s="40">
        <v>2.1999999999999999E-2</v>
      </c>
      <c r="G8" s="9" t="s">
        <v>12</v>
      </c>
      <c r="H8" s="9" t="s">
        <v>13</v>
      </c>
      <c r="I8" s="9" t="s">
        <v>13</v>
      </c>
      <c r="J8" s="11" t="s">
        <v>31</v>
      </c>
      <c r="K8" s="9" t="s">
        <v>29</v>
      </c>
      <c r="L8" s="10">
        <v>2016</v>
      </c>
      <c r="M8" s="9" t="s">
        <v>18</v>
      </c>
      <c r="S8" s="25"/>
      <c r="U8" s="23"/>
      <c r="V8" s="24"/>
      <c r="W8" s="24"/>
      <c r="X8" s="24"/>
      <c r="Y8" s="24"/>
    </row>
    <row r="9" spans="2:30" ht="16" thickBot="1" x14ac:dyDescent="0.25">
      <c r="B9" s="13" t="s">
        <v>8</v>
      </c>
      <c r="C9" s="14" t="s">
        <v>9</v>
      </c>
      <c r="D9" s="14" t="s">
        <v>10</v>
      </c>
      <c r="E9" s="14" t="s">
        <v>11</v>
      </c>
      <c r="F9" s="39">
        <v>3.42</v>
      </c>
      <c r="G9" s="14" t="s">
        <v>12</v>
      </c>
      <c r="H9" s="14" t="s">
        <v>13</v>
      </c>
      <c r="I9" s="14" t="s">
        <v>16</v>
      </c>
      <c r="J9" s="16" t="s">
        <v>36</v>
      </c>
      <c r="K9" s="14" t="s">
        <v>13</v>
      </c>
      <c r="L9" s="15">
        <v>2010</v>
      </c>
      <c r="M9" s="44" t="s">
        <v>26</v>
      </c>
      <c r="P9" s="67" t="s">
        <v>66</v>
      </c>
      <c r="Q9" s="67"/>
      <c r="S9" s="66" t="s">
        <v>67</v>
      </c>
      <c r="T9" s="33"/>
      <c r="U9" s="23"/>
      <c r="V9" s="24"/>
      <c r="W9" s="65" t="s">
        <v>68</v>
      </c>
      <c r="X9" s="25"/>
      <c r="Y9" s="33"/>
      <c r="Z9" s="33"/>
      <c r="AA9" s="33"/>
    </row>
    <row r="10" spans="2:30" ht="31.5" customHeight="1" thickBot="1" x14ac:dyDescent="0.25">
      <c r="B10" s="8" t="s">
        <v>8</v>
      </c>
      <c r="C10" s="9" t="s">
        <v>9</v>
      </c>
      <c r="D10" s="9" t="s">
        <v>10</v>
      </c>
      <c r="E10" s="9" t="s">
        <v>11</v>
      </c>
      <c r="F10" s="40">
        <v>5.74</v>
      </c>
      <c r="G10" s="9" t="s">
        <v>12</v>
      </c>
      <c r="H10" s="9" t="s">
        <v>13</v>
      </c>
      <c r="I10" s="9" t="s">
        <v>16</v>
      </c>
      <c r="J10" s="11" t="s">
        <v>36</v>
      </c>
      <c r="K10" s="9" t="s">
        <v>13</v>
      </c>
      <c r="L10" s="9" t="s">
        <v>19</v>
      </c>
      <c r="M10" s="9" t="s">
        <v>26</v>
      </c>
      <c r="P10" s="21" t="s">
        <v>37</v>
      </c>
      <c r="Q10" s="22" t="s">
        <v>63</v>
      </c>
      <c r="S10" s="34" t="s">
        <v>53</v>
      </c>
      <c r="T10" s="34" t="s">
        <v>52</v>
      </c>
      <c r="U10" s="22" t="s">
        <v>46</v>
      </c>
      <c r="W10" s="48" t="s">
        <v>42</v>
      </c>
      <c r="X10" s="48"/>
      <c r="Y10" s="48" t="s">
        <v>51</v>
      </c>
      <c r="Z10" s="48"/>
      <c r="AA10" s="35" t="s">
        <v>45</v>
      </c>
    </row>
    <row r="11" spans="2:30" ht="18" thickBot="1" x14ac:dyDescent="0.3">
      <c r="B11" s="13" t="s">
        <v>8</v>
      </c>
      <c r="C11" s="14" t="s">
        <v>9</v>
      </c>
      <c r="D11" s="14" t="s">
        <v>10</v>
      </c>
      <c r="E11" s="14" t="s">
        <v>11</v>
      </c>
      <c r="F11" s="39">
        <v>0.08</v>
      </c>
      <c r="G11" s="14" t="s">
        <v>12</v>
      </c>
      <c r="H11" s="14" t="s">
        <v>13</v>
      </c>
      <c r="I11" s="14" t="s">
        <v>20</v>
      </c>
      <c r="J11" s="16">
        <v>1</v>
      </c>
      <c r="K11" s="14" t="s">
        <v>13</v>
      </c>
      <c r="L11" s="15">
        <v>2010</v>
      </c>
      <c r="M11" s="14" t="s">
        <v>26</v>
      </c>
      <c r="P11" s="19"/>
      <c r="Q11" s="19" t="s">
        <v>39</v>
      </c>
      <c r="S11" s="19" t="s">
        <v>38</v>
      </c>
      <c r="T11" s="19" t="s">
        <v>38</v>
      </c>
      <c r="U11" s="19" t="s">
        <v>39</v>
      </c>
      <c r="W11" s="19" t="s">
        <v>54</v>
      </c>
      <c r="X11" s="19" t="s">
        <v>39</v>
      </c>
      <c r="Y11" s="19" t="s">
        <v>55</v>
      </c>
      <c r="Z11" s="19" t="s">
        <v>39</v>
      </c>
      <c r="AA11" s="19" t="s">
        <v>39</v>
      </c>
      <c r="AD11" s="25"/>
    </row>
    <row r="12" spans="2:30" ht="16" thickBot="1" x14ac:dyDescent="0.25">
      <c r="B12" s="8" t="s">
        <v>8</v>
      </c>
      <c r="C12" s="9" t="s">
        <v>9</v>
      </c>
      <c r="D12" s="9" t="s">
        <v>10</v>
      </c>
      <c r="E12" s="9" t="s">
        <v>11</v>
      </c>
      <c r="F12" s="40">
        <v>0.14499999999999999</v>
      </c>
      <c r="G12" s="9" t="s">
        <v>12</v>
      </c>
      <c r="H12" s="9" t="s">
        <v>13</v>
      </c>
      <c r="I12" s="9" t="s">
        <v>20</v>
      </c>
      <c r="J12" s="11">
        <v>1</v>
      </c>
      <c r="K12" s="9" t="s">
        <v>13</v>
      </c>
      <c r="L12" s="10">
        <v>2020</v>
      </c>
      <c r="M12" s="9" t="s">
        <v>26</v>
      </c>
      <c r="P12" s="19" t="s">
        <v>41</v>
      </c>
      <c r="Q12" s="19">
        <v>0.1</v>
      </c>
      <c r="S12" s="19">
        <v>5.3899999999999998E-3</v>
      </c>
      <c r="T12" s="19">
        <v>0.03</v>
      </c>
      <c r="U12" s="19">
        <f>S12+T12</f>
        <v>3.5389999999999998E-2</v>
      </c>
      <c r="W12" s="19">
        <v>0.69199999999999995</v>
      </c>
      <c r="X12" s="12">
        <f>W12*S6</f>
        <v>0.12455999999999999</v>
      </c>
      <c r="Y12" s="19">
        <v>1.6999999999999999E-3</v>
      </c>
      <c r="Z12" s="20">
        <f>Y12*S7</f>
        <v>1.5521E-2</v>
      </c>
      <c r="AA12" s="20">
        <f>X12+Z12</f>
        <v>0.14008099999999998</v>
      </c>
      <c r="AD12" s="25"/>
    </row>
    <row r="13" spans="2:30" ht="16" thickBot="1" x14ac:dyDescent="0.25">
      <c r="B13" s="13" t="s">
        <v>8</v>
      </c>
      <c r="C13" s="14" t="s">
        <v>9</v>
      </c>
      <c r="D13" s="14" t="s">
        <v>10</v>
      </c>
      <c r="E13" s="14" t="s">
        <v>11</v>
      </c>
      <c r="F13" s="39">
        <v>0.26</v>
      </c>
      <c r="G13" s="14" t="s">
        <v>12</v>
      </c>
      <c r="H13" s="14" t="s">
        <v>13</v>
      </c>
      <c r="I13" s="14" t="s">
        <v>20</v>
      </c>
      <c r="J13" s="16">
        <v>1</v>
      </c>
      <c r="K13" s="14" t="s">
        <v>13</v>
      </c>
      <c r="L13" s="15">
        <v>2050</v>
      </c>
      <c r="M13" s="14" t="s">
        <v>26</v>
      </c>
      <c r="P13" s="19" t="s">
        <v>40</v>
      </c>
      <c r="Q13" s="19">
        <v>0.1</v>
      </c>
      <c r="S13" s="19">
        <v>1.6199999999999999E-2</v>
      </c>
      <c r="T13" s="19">
        <v>0.05</v>
      </c>
      <c r="U13" s="19">
        <f>S13+T13</f>
        <v>6.6200000000000009E-2</v>
      </c>
      <c r="W13" s="19">
        <v>2.7E-2</v>
      </c>
      <c r="X13" s="12">
        <f>W13*S6</f>
        <v>4.8599999999999997E-3</v>
      </c>
      <c r="Y13" s="19">
        <v>8.1999999999999998E-4</v>
      </c>
      <c r="Z13" s="20">
        <f>S7*Y13</f>
        <v>7.4866000000000004E-3</v>
      </c>
      <c r="AA13" s="20">
        <f>X13+Z13</f>
        <v>1.2346599999999999E-2</v>
      </c>
      <c r="AD13" s="25"/>
    </row>
    <row r="14" spans="2:30" ht="39" customHeight="1" thickBot="1" x14ac:dyDescent="0.25">
      <c r="B14" s="2" t="s">
        <v>21</v>
      </c>
      <c r="C14" s="1" t="s">
        <v>9</v>
      </c>
      <c r="D14" s="1" t="s">
        <v>10</v>
      </c>
      <c r="E14" s="1" t="s">
        <v>11</v>
      </c>
      <c r="F14" s="41">
        <v>-6.19</v>
      </c>
      <c r="G14" s="1" t="s">
        <v>12</v>
      </c>
      <c r="H14" s="1" t="s">
        <v>13</v>
      </c>
      <c r="I14" s="1" t="s">
        <v>14</v>
      </c>
      <c r="J14" s="6">
        <v>0</v>
      </c>
      <c r="K14" s="1" t="s">
        <v>13</v>
      </c>
      <c r="L14" s="1" t="s">
        <v>19</v>
      </c>
      <c r="M14" s="1" t="s">
        <v>49</v>
      </c>
      <c r="S14" s="33"/>
      <c r="T14" s="33"/>
      <c r="U14" s="33"/>
      <c r="W14" s="33"/>
      <c r="X14" s="33"/>
      <c r="Y14" s="33"/>
      <c r="Z14" s="33"/>
      <c r="AA14" s="33"/>
    </row>
    <row r="15" spans="2:30" ht="25" thickBot="1" x14ac:dyDescent="0.25">
      <c r="B15" s="13" t="s">
        <v>21</v>
      </c>
      <c r="C15" s="14" t="s">
        <v>9</v>
      </c>
      <c r="D15" s="14" t="s">
        <v>10</v>
      </c>
      <c r="E15" s="14" t="s">
        <v>11</v>
      </c>
      <c r="F15" s="39">
        <v>0.25</v>
      </c>
      <c r="G15" s="14" t="s">
        <v>12</v>
      </c>
      <c r="H15" s="14" t="s">
        <v>13</v>
      </c>
      <c r="I15" s="14" t="s">
        <v>14</v>
      </c>
      <c r="J15" s="17">
        <v>0</v>
      </c>
      <c r="K15" s="14" t="s">
        <v>13</v>
      </c>
      <c r="L15" s="14" t="s">
        <v>19</v>
      </c>
      <c r="M15" s="14" t="s">
        <v>50</v>
      </c>
      <c r="P15" s="68" t="s">
        <v>69</v>
      </c>
      <c r="Q15" s="26"/>
      <c r="S15" s="25"/>
      <c r="T15" s="25"/>
    </row>
    <row r="16" spans="2:30" ht="16" thickBot="1" x14ac:dyDescent="0.25">
      <c r="B16" s="2" t="s">
        <v>21</v>
      </c>
      <c r="C16" s="1" t="s">
        <v>9</v>
      </c>
      <c r="D16" s="1" t="s">
        <v>10</v>
      </c>
      <c r="E16" s="1" t="s">
        <v>11</v>
      </c>
      <c r="F16" s="41">
        <v>9.1300000000000008</v>
      </c>
      <c r="G16" s="1" t="s">
        <v>12</v>
      </c>
      <c r="H16" s="1" t="s">
        <v>22</v>
      </c>
      <c r="I16" s="1" t="s">
        <v>16</v>
      </c>
      <c r="J16" s="5" t="s">
        <v>31</v>
      </c>
      <c r="K16" s="1" t="s">
        <v>22</v>
      </c>
      <c r="L16" s="3">
        <v>2014</v>
      </c>
      <c r="M16" s="1" t="s">
        <v>23</v>
      </c>
      <c r="S16" s="25"/>
      <c r="T16" s="25"/>
    </row>
    <row r="17" spans="2:23" ht="31" thickBot="1" x14ac:dyDescent="0.25">
      <c r="B17" s="13" t="s">
        <v>21</v>
      </c>
      <c r="C17" s="14" t="s">
        <v>9</v>
      </c>
      <c r="D17" s="14" t="s">
        <v>10</v>
      </c>
      <c r="E17" s="14" t="s">
        <v>11</v>
      </c>
      <c r="F17" s="39">
        <v>0.68</v>
      </c>
      <c r="G17" s="14" t="s">
        <v>12</v>
      </c>
      <c r="H17" s="14" t="s">
        <v>31</v>
      </c>
      <c r="I17" s="14" t="s">
        <v>31</v>
      </c>
      <c r="J17" s="16" t="s">
        <v>31</v>
      </c>
      <c r="K17" s="14" t="s">
        <v>28</v>
      </c>
      <c r="L17" s="15">
        <v>2017</v>
      </c>
      <c r="M17" s="14" t="s">
        <v>32</v>
      </c>
      <c r="P17" s="22" t="s">
        <v>59</v>
      </c>
      <c r="Q17" s="21" t="s">
        <v>60</v>
      </c>
      <c r="S17" s="25"/>
      <c r="T17" s="32"/>
    </row>
    <row r="18" spans="2:23" ht="16" thickBot="1" x14ac:dyDescent="0.25">
      <c r="B18" s="2" t="s">
        <v>21</v>
      </c>
      <c r="C18" s="1" t="s">
        <v>9</v>
      </c>
      <c r="D18" s="1" t="s">
        <v>10</v>
      </c>
      <c r="E18" s="1" t="s">
        <v>11</v>
      </c>
      <c r="F18" s="41">
        <v>0.16</v>
      </c>
      <c r="G18" s="1" t="s">
        <v>12</v>
      </c>
      <c r="H18" s="1" t="s">
        <v>31</v>
      </c>
      <c r="I18" s="1" t="s">
        <v>31</v>
      </c>
      <c r="J18" s="5" t="s">
        <v>31</v>
      </c>
      <c r="K18" s="1" t="s">
        <v>29</v>
      </c>
      <c r="L18" s="3">
        <v>2017</v>
      </c>
      <c r="M18" s="1" t="s">
        <v>32</v>
      </c>
      <c r="O18" s="36" t="s">
        <v>41</v>
      </c>
      <c r="P18" s="37">
        <f>(Q12-U12)/U12</f>
        <v>1.8256569652444194</v>
      </c>
      <c r="Q18" s="37">
        <f>(Q12-(U12+AA12))/(U12+AA12)</f>
        <v>-0.43010525955855944</v>
      </c>
      <c r="S18" s="25"/>
      <c r="T18" s="32"/>
    </row>
    <row r="19" spans="2:23" ht="16" thickBot="1" x14ac:dyDescent="0.25">
      <c r="B19" s="13" t="s">
        <v>21</v>
      </c>
      <c r="C19" s="14" t="s">
        <v>9</v>
      </c>
      <c r="D19" s="14" t="s">
        <v>10</v>
      </c>
      <c r="E19" s="14" t="s">
        <v>11</v>
      </c>
      <c r="F19" s="39">
        <v>15.4</v>
      </c>
      <c r="G19" s="14" t="s">
        <v>12</v>
      </c>
      <c r="H19" s="14" t="s">
        <v>22</v>
      </c>
      <c r="I19" s="14" t="s">
        <v>20</v>
      </c>
      <c r="J19" s="16">
        <v>1</v>
      </c>
      <c r="K19" s="14" t="s">
        <v>24</v>
      </c>
      <c r="L19" s="15">
        <v>2010</v>
      </c>
      <c r="M19" s="14" t="s">
        <v>27</v>
      </c>
      <c r="O19" s="36" t="s">
        <v>40</v>
      </c>
      <c r="P19" s="37">
        <f>(Q13-U13)/U13</f>
        <v>0.51057401812688807</v>
      </c>
      <c r="Q19" s="37">
        <f>(Q13-(U13+AA13))/(U13+AA13)</f>
        <v>0.273129581675082</v>
      </c>
    </row>
    <row r="20" spans="2:23" ht="16" x14ac:dyDescent="0.2">
      <c r="B20" s="4"/>
      <c r="C20" s="4"/>
      <c r="D20" s="4"/>
      <c r="E20" s="4"/>
      <c r="F20" s="4"/>
      <c r="G20" s="4"/>
      <c r="H20" s="4"/>
      <c r="I20" s="4"/>
      <c r="J20" s="4"/>
      <c r="K20" s="4"/>
      <c r="L20" s="4"/>
      <c r="M20" s="4"/>
      <c r="T20" s="31"/>
    </row>
    <row r="21" spans="2:23" ht="16" x14ac:dyDescent="0.2">
      <c r="B21" s="4"/>
      <c r="C21" s="4"/>
      <c r="D21" s="4"/>
      <c r="E21" s="4"/>
      <c r="F21" s="4"/>
      <c r="G21" s="4"/>
      <c r="H21" s="4"/>
      <c r="I21" s="4"/>
      <c r="J21" s="4"/>
      <c r="K21" s="4"/>
      <c r="L21" s="4"/>
      <c r="M21" s="4"/>
      <c r="T21" s="31"/>
    </row>
    <row r="23" spans="2:23" ht="34.5" customHeight="1" x14ac:dyDescent="0.2">
      <c r="O23" s="61" t="s">
        <v>62</v>
      </c>
      <c r="P23" s="62"/>
      <c r="Q23" s="62"/>
      <c r="R23" s="62"/>
      <c r="S23" s="62"/>
      <c r="T23" s="62"/>
      <c r="U23" s="62"/>
      <c r="V23" s="62"/>
      <c r="W23" s="63"/>
    </row>
    <row r="25" spans="2:23" ht="98.25" customHeight="1" x14ac:dyDescent="0.2">
      <c r="O25" s="52" t="s">
        <v>61</v>
      </c>
      <c r="P25" s="53"/>
      <c r="Q25" s="53"/>
      <c r="R25" s="53"/>
      <c r="S25" s="53"/>
      <c r="T25" s="53"/>
      <c r="U25" s="53"/>
      <c r="V25" s="53"/>
      <c r="W25" s="54"/>
    </row>
    <row r="26" spans="2:23" x14ac:dyDescent="0.2">
      <c r="O26" s="55"/>
      <c r="P26" s="56"/>
      <c r="Q26" s="56"/>
      <c r="R26" s="56"/>
      <c r="S26" s="56"/>
      <c r="T26" s="56"/>
      <c r="U26" s="56"/>
      <c r="V26" s="56"/>
      <c r="W26" s="57"/>
    </row>
    <row r="27" spans="2:23" x14ac:dyDescent="0.2">
      <c r="O27" s="55"/>
      <c r="P27" s="56"/>
      <c r="Q27" s="56"/>
      <c r="R27" s="56"/>
      <c r="S27" s="56"/>
      <c r="T27" s="56"/>
      <c r="U27" s="56"/>
      <c r="V27" s="56"/>
      <c r="W27" s="57"/>
    </row>
    <row r="28" spans="2:23" ht="39.75" customHeight="1" x14ac:dyDescent="0.2">
      <c r="O28" s="49" t="s">
        <v>58</v>
      </c>
      <c r="P28" s="50"/>
      <c r="Q28" s="50"/>
      <c r="R28" s="50"/>
      <c r="S28" s="50"/>
      <c r="T28" s="50"/>
      <c r="U28" s="50"/>
      <c r="V28" s="50"/>
      <c r="W28" s="51"/>
    </row>
    <row r="52" spans="17:17" ht="16" x14ac:dyDescent="0.2">
      <c r="Q52" s="28"/>
    </row>
    <row r="53" spans="17:17" x14ac:dyDescent="0.2">
      <c r="Q53" s="27"/>
    </row>
    <row r="54" spans="17:17" ht="16" x14ac:dyDescent="0.2">
      <c r="Q54" s="28"/>
    </row>
    <row r="55" spans="17:17" x14ac:dyDescent="0.2">
      <c r="Q55" s="27"/>
    </row>
    <row r="56" spans="17:17" ht="16" x14ac:dyDescent="0.2">
      <c r="Q56" s="28"/>
    </row>
    <row r="57" spans="17:17" x14ac:dyDescent="0.2">
      <c r="Q57" s="27"/>
    </row>
    <row r="58" spans="17:17" x14ac:dyDescent="0.2">
      <c r="Q58" s="27"/>
    </row>
    <row r="59" spans="17:17" x14ac:dyDescent="0.2">
      <c r="Q59" s="27"/>
    </row>
    <row r="60" spans="17:17" ht="16" x14ac:dyDescent="0.2">
      <c r="Q60" s="29" t="s">
        <v>56</v>
      </c>
    </row>
    <row r="61" spans="17:17" x14ac:dyDescent="0.2">
      <c r="Q61" s="30" t="s">
        <v>57</v>
      </c>
    </row>
  </sheetData>
  <mergeCells count="9">
    <mergeCell ref="B3:M3"/>
    <mergeCell ref="Y10:Z10"/>
    <mergeCell ref="W10:X10"/>
    <mergeCell ref="O28:W28"/>
    <mergeCell ref="O25:W27"/>
    <mergeCell ref="P4:R4"/>
    <mergeCell ref="O23:W23"/>
    <mergeCell ref="P9:Q9"/>
    <mergeCell ref="V4:Y4"/>
  </mergeCells>
  <phoneticPr fontId="20" type="noConversion"/>
  <hyperlinks>
    <hyperlink ref="Q61" r:id="rId1" display="https://ec.tynt.com/b/rf?id=arwjQmCEqr4l6Cadbi-bnq&amp;u=Investopedia"/>
  </hyperlinks>
  <pageMargins left="0.7" right="0.7" top="0.75" bottom="0.75" header="0.3" footer="0.3"/>
  <pageSetup paperSize="8" scale="54" orientation="landscape" r:id="rId2"/>
  <colBreaks count="1" manualBreakCount="1">
    <brk id="28" max="1048575" man="1"/>
  </col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Environmental impact costs</vt:lpstr>
    </vt:vector>
  </TitlesOfParts>
  <Company>Chalmers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Bengt Steen</dc:creator>
  <cp:lastModifiedBy>Anna Wikström</cp:lastModifiedBy>
  <cp:lastPrinted>2018-02-08T15:21:39Z</cp:lastPrinted>
  <dcterms:created xsi:type="dcterms:W3CDTF">2017-11-07T11:10:43Z</dcterms:created>
  <dcterms:modified xsi:type="dcterms:W3CDTF">2018-02-15T12:23:58Z</dcterms:modified>
</cp:coreProperties>
</file>