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engts\Documents\EPS\EPS light\"/>
    </mc:Choice>
  </mc:AlternateContent>
  <xr:revisionPtr revIDLastSave="0" documentId="13_ncr:1_{78F22CA0-DA7D-4B35-95AE-B3D4F2FB890E}" xr6:coauthVersionLast="46" xr6:coauthVersionMax="46" xr10:uidLastSave="{00000000-0000-0000-0000-000000000000}"/>
  <bookViews>
    <workbookView xWindow="-110" yWindow="-110" windowWidth="19420" windowHeight="10420" tabRatio="824" activeTab="1" xr2:uid="{1D5543D7-CA9A-4B65-85EC-6419F89C982E}"/>
  </bookViews>
  <sheets>
    <sheet name="Title page" sheetId="28" r:id="rId1"/>
    <sheet name="EPS theory" sheetId="19" r:id="rId2"/>
    <sheet name="Users guide" sheetId="27" r:id="rId3"/>
    <sheet name="Product calulation" sheetId="20" r:id="rId4"/>
    <sheet name="Example" sheetId="21" r:id="rId5"/>
    <sheet name="Emissions" sheetId="13" r:id="rId6"/>
    <sheet name="Natural Res." sheetId="23" r:id="rId7"/>
    <sheet name="Food&amp;bev" sheetId="24" r:id="rId8"/>
    <sheet name="Metals" sheetId="6" r:id="rId9"/>
    <sheet name="Polymers" sheetId="8" r:id="rId10"/>
    <sheet name="Silicates" sheetId="22" r:id="rId11"/>
    <sheet name="Textiles" sheetId="5" r:id="rId12"/>
    <sheet name="Wood based" sheetId="11" r:id="rId13"/>
    <sheet name="Services" sheetId="18" r:id="rId14"/>
  </sheets>
  <definedNames>
    <definedName name="Ag_resource">Emissions!#REF!</definedName>
    <definedName name="Au_resource">Emissions!#REF!</definedName>
    <definedName name="Cd_resource">Emissions!#REF!</definedName>
    <definedName name="CH4_emission_to_air">Emissions!#REF!</definedName>
    <definedName name="CO_emission_to_air">Emissions!#REF!</definedName>
    <definedName name="CO2_emission_to_air">Emissions!#REF!</definedName>
    <definedName name="Coal_resource">Emissions!#REF!</definedName>
    <definedName name="Cu_resource">Emissions!#REF!</definedName>
    <definedName name="Fe_resource">Emissions!#REF!</definedName>
    <definedName name="Ir_resource">Emissions!#REF!</definedName>
    <definedName name="Large_city_land_use">Emissions!#REF!</definedName>
    <definedName name="m">#REF!</definedName>
    <definedName name="medium_city_land_use">Emissions!#REF!</definedName>
    <definedName name="Mo_resource">Emissions!#REF!</definedName>
    <definedName name="n">#REF!</definedName>
    <definedName name="N_to_NOx_ratio">#REF!</definedName>
    <definedName name="N2O_emission_to_air">Emissions!#REF!</definedName>
    <definedName name="Natural_gas_resource">Emissions!#REF!</definedName>
    <definedName name="NH3_emission_to_air">Emissions!#REF!</definedName>
    <definedName name="NOx_emission_to_air">Emissions!#REF!</definedName>
    <definedName name="Oil_resource">Emissions!#REF!</definedName>
    <definedName name="p">#REF!</definedName>
    <definedName name="Pb_resource">Emissions!#REF!</definedName>
    <definedName name="Pd_resource">Emissions!#REF!</definedName>
    <definedName name="PM2comma5_emission_to_air">Emissions!#REF!</definedName>
    <definedName name="Pt_resource">Emissions!#REF!</definedName>
    <definedName name="q">#REF!</definedName>
    <definedName name="r_">#REF!</definedName>
    <definedName name="Rh_resource">Emissions!#REF!</definedName>
    <definedName name="Ru_resource">Emissions!#REF!</definedName>
    <definedName name="s">#REF!</definedName>
    <definedName name="Sb_resource">Emissions!#REF!</definedName>
    <definedName name="SOx_emission_to_air">Emissions!#REF!</definedName>
    <definedName name="SubstanceMW">#REF!</definedName>
    <definedName name="t">#REF!</definedName>
    <definedName name="Te_resource">Emissions!#REF!</definedName>
    <definedName name="u">#REF!</definedName>
    <definedName name="VOC_emission_to_air">Emissions!#REF!</definedName>
    <definedName name="YOLLvalue">'Natural Res.'!$D$86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21" l="1"/>
  <c r="H8" i="21"/>
  <c r="K8" i="21"/>
  <c r="Q8" i="21"/>
  <c r="T8" i="21"/>
  <c r="W8" i="21"/>
  <c r="AB8" i="21" s="1"/>
  <c r="Z8" i="21"/>
  <c r="E9" i="21"/>
  <c r="H9" i="21"/>
  <c r="H36" i="21" s="1"/>
  <c r="K9" i="21"/>
  <c r="Q9" i="21"/>
  <c r="T9" i="21"/>
  <c r="W9" i="21"/>
  <c r="Z9" i="21"/>
  <c r="E10" i="21"/>
  <c r="H10" i="21"/>
  <c r="K10" i="21"/>
  <c r="Q10" i="21"/>
  <c r="T10" i="21"/>
  <c r="W10" i="21"/>
  <c r="Z10" i="21"/>
  <c r="AB10" i="21"/>
  <c r="E11" i="21"/>
  <c r="H11" i="21"/>
  <c r="K11" i="21"/>
  <c r="Q11" i="21"/>
  <c r="T11" i="21"/>
  <c r="W11" i="21"/>
  <c r="AB11" i="21" s="1"/>
  <c r="Z11" i="21"/>
  <c r="E12" i="21"/>
  <c r="H12" i="21"/>
  <c r="K12" i="21"/>
  <c r="Q12" i="21"/>
  <c r="T12" i="21"/>
  <c r="W12" i="21"/>
  <c r="Z12" i="21"/>
  <c r="AB12" i="21"/>
  <c r="E13" i="21"/>
  <c r="H13" i="21"/>
  <c r="K13" i="21"/>
  <c r="Q13" i="21"/>
  <c r="T13" i="21"/>
  <c r="W13" i="21"/>
  <c r="Z13" i="21"/>
  <c r="AB13" i="21"/>
  <c r="E14" i="21"/>
  <c r="H14" i="21"/>
  <c r="K14" i="21"/>
  <c r="Q14" i="21"/>
  <c r="T14" i="21"/>
  <c r="W14" i="21"/>
  <c r="Z14" i="21"/>
  <c r="AB14" i="21"/>
  <c r="E15" i="21"/>
  <c r="H15" i="21"/>
  <c r="K15" i="21"/>
  <c r="Q15" i="21"/>
  <c r="T15" i="21"/>
  <c r="W15" i="21"/>
  <c r="Z15" i="21"/>
  <c r="AB15" i="21"/>
  <c r="E16" i="21"/>
  <c r="H16" i="21"/>
  <c r="K16" i="21"/>
  <c r="Q16" i="21"/>
  <c r="T16" i="21"/>
  <c r="W16" i="21"/>
  <c r="Z16" i="21"/>
  <c r="AB16" i="21"/>
  <c r="E17" i="21"/>
  <c r="H17" i="21"/>
  <c r="K17" i="21"/>
  <c r="Q17" i="21"/>
  <c r="T17" i="21"/>
  <c r="W17" i="21"/>
  <c r="Z17" i="21"/>
  <c r="AB17" i="21"/>
  <c r="E18" i="21"/>
  <c r="H18" i="21"/>
  <c r="K18" i="21"/>
  <c r="Q18" i="21"/>
  <c r="T18" i="21"/>
  <c r="W18" i="21"/>
  <c r="Z18" i="21"/>
  <c r="AB18" i="21"/>
  <c r="E19" i="21"/>
  <c r="H19" i="21"/>
  <c r="K19" i="21"/>
  <c r="Q19" i="21"/>
  <c r="T19" i="21"/>
  <c r="W19" i="21"/>
  <c r="Z19" i="21"/>
  <c r="AB19" i="21"/>
  <c r="E20" i="21"/>
  <c r="H20" i="21"/>
  <c r="K20" i="21"/>
  <c r="Q20" i="21"/>
  <c r="T20" i="21"/>
  <c r="W20" i="21"/>
  <c r="Z20" i="21"/>
  <c r="AB20" i="21"/>
  <c r="E21" i="21"/>
  <c r="H21" i="21"/>
  <c r="K21" i="21"/>
  <c r="Q21" i="21"/>
  <c r="T21" i="21"/>
  <c r="W21" i="21"/>
  <c r="Z21" i="21"/>
  <c r="AB21" i="21"/>
  <c r="E22" i="21"/>
  <c r="H22" i="21"/>
  <c r="K22" i="21"/>
  <c r="Q22" i="21"/>
  <c r="T22" i="21"/>
  <c r="W22" i="21"/>
  <c r="Z22" i="21"/>
  <c r="AB22" i="21"/>
  <c r="E23" i="21"/>
  <c r="H23" i="21"/>
  <c r="K23" i="21"/>
  <c r="Q23" i="21"/>
  <c r="T23" i="21"/>
  <c r="W23" i="21"/>
  <c r="Z23" i="21"/>
  <c r="AB23" i="21"/>
  <c r="E24" i="21"/>
  <c r="H24" i="21"/>
  <c r="K24" i="21"/>
  <c r="Q24" i="21"/>
  <c r="T24" i="21"/>
  <c r="W24" i="21"/>
  <c r="Z24" i="21"/>
  <c r="AB24" i="21"/>
  <c r="E25" i="21"/>
  <c r="H25" i="21"/>
  <c r="K25" i="21"/>
  <c r="Q25" i="21"/>
  <c r="T25" i="21"/>
  <c r="W25" i="21"/>
  <c r="Z25" i="21"/>
  <c r="AB25" i="21"/>
  <c r="E26" i="21"/>
  <c r="H26" i="21"/>
  <c r="K26" i="21"/>
  <c r="Q26" i="21"/>
  <c r="T26" i="21"/>
  <c r="W26" i="21"/>
  <c r="Z26" i="21"/>
  <c r="AB26" i="21"/>
  <c r="E27" i="21"/>
  <c r="H27" i="21"/>
  <c r="K27" i="21"/>
  <c r="Q27" i="21"/>
  <c r="T27" i="21"/>
  <c r="W27" i="21"/>
  <c r="Z27" i="21"/>
  <c r="AB27" i="21"/>
  <c r="E28" i="21"/>
  <c r="H28" i="21"/>
  <c r="K28" i="21"/>
  <c r="Q28" i="21"/>
  <c r="T28" i="21"/>
  <c r="W28" i="21"/>
  <c r="Z28" i="21"/>
  <c r="AB28" i="21"/>
  <c r="E29" i="21"/>
  <c r="H29" i="21"/>
  <c r="K29" i="21"/>
  <c r="Q29" i="21"/>
  <c r="T29" i="21"/>
  <c r="W29" i="21"/>
  <c r="Z29" i="21"/>
  <c r="AB29" i="21"/>
  <c r="E30" i="21"/>
  <c r="H30" i="21"/>
  <c r="K30" i="21"/>
  <c r="Q30" i="21"/>
  <c r="T30" i="21"/>
  <c r="W30" i="21"/>
  <c r="Z30" i="21"/>
  <c r="AB30" i="21"/>
  <c r="E31" i="21"/>
  <c r="H31" i="21"/>
  <c r="K31" i="21"/>
  <c r="Q31" i="21"/>
  <c r="T31" i="21"/>
  <c r="W31" i="21"/>
  <c r="Z31" i="21"/>
  <c r="AB31" i="21"/>
  <c r="E32" i="21"/>
  <c r="H32" i="21"/>
  <c r="K32" i="21"/>
  <c r="Q32" i="21"/>
  <c r="T32" i="21"/>
  <c r="W32" i="21"/>
  <c r="Z32" i="21"/>
  <c r="AB32" i="21"/>
  <c r="E33" i="21"/>
  <c r="H33" i="21"/>
  <c r="K33" i="21"/>
  <c r="Q33" i="21"/>
  <c r="T33" i="21"/>
  <c r="W33" i="21"/>
  <c r="Z33" i="21"/>
  <c r="AB33" i="21"/>
  <c r="E34" i="21"/>
  <c r="H34" i="21"/>
  <c r="K34" i="21"/>
  <c r="Q34" i="21"/>
  <c r="T34" i="21"/>
  <c r="W34" i="21"/>
  <c r="Z34" i="21"/>
  <c r="AB34" i="21"/>
  <c r="E35" i="21"/>
  <c r="H35" i="21"/>
  <c r="K35" i="21"/>
  <c r="Q35" i="21"/>
  <c r="T35" i="21"/>
  <c r="W35" i="21"/>
  <c r="Z35" i="21"/>
  <c r="AB35" i="21"/>
  <c r="AA36" i="21"/>
  <c r="Z36" i="21"/>
  <c r="T36" i="21"/>
  <c r="Q36"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K36" i="21"/>
  <c r="E36" i="21"/>
  <c r="AC35" i="21"/>
  <c r="AC34" i="21"/>
  <c r="AC33" i="21"/>
  <c r="AC32" i="21"/>
  <c r="AC31" i="21"/>
  <c r="AC30" i="21"/>
  <c r="AC29" i="21"/>
  <c r="AC28" i="21"/>
  <c r="AC27" i="21"/>
  <c r="AC26" i="21"/>
  <c r="AC25" i="21"/>
  <c r="AC24" i="21"/>
  <c r="AC23" i="21"/>
  <c r="AC22" i="21"/>
  <c r="AC21" i="21"/>
  <c r="AC20" i="21"/>
  <c r="AC19" i="21"/>
  <c r="AC18" i="21"/>
  <c r="AC17" i="21"/>
  <c r="AC16" i="21"/>
  <c r="AC15" i="21"/>
  <c r="AC14" i="21"/>
  <c r="AC13" i="21"/>
  <c r="AC12" i="21"/>
  <c r="AC11" i="21"/>
  <c r="AC10" i="21"/>
  <c r="AC9" i="21"/>
  <c r="E8" i="20"/>
  <c r="H8" i="20"/>
  <c r="K8" i="20"/>
  <c r="Q8" i="20"/>
  <c r="T8" i="20"/>
  <c r="W8" i="20"/>
  <c r="Z8" i="20"/>
  <c r="AB8" i="20"/>
  <c r="E9" i="20"/>
  <c r="H9" i="20"/>
  <c r="K9" i="20"/>
  <c r="Q9" i="20"/>
  <c r="T9" i="20"/>
  <c r="W9" i="20"/>
  <c r="Z9" i="20"/>
  <c r="AB9" i="20"/>
  <c r="E10" i="20"/>
  <c r="H10" i="20"/>
  <c r="K10" i="20"/>
  <c r="Q10" i="20"/>
  <c r="T10" i="20"/>
  <c r="W10" i="20"/>
  <c r="Z10" i="20"/>
  <c r="AB10" i="20"/>
  <c r="E11" i="20"/>
  <c r="H11" i="20"/>
  <c r="K11" i="20"/>
  <c r="Q11" i="20"/>
  <c r="T11" i="20"/>
  <c r="W11" i="20"/>
  <c r="Z11" i="20"/>
  <c r="AB11" i="20"/>
  <c r="E12" i="20"/>
  <c r="H12" i="20"/>
  <c r="K12" i="20"/>
  <c r="Q12" i="20"/>
  <c r="T12" i="20"/>
  <c r="W12" i="20"/>
  <c r="Z12" i="20"/>
  <c r="AB12" i="20"/>
  <c r="E13" i="20"/>
  <c r="H13" i="20"/>
  <c r="K13" i="20"/>
  <c r="Q13" i="20"/>
  <c r="T13" i="20"/>
  <c r="W13" i="20"/>
  <c r="Z13" i="20"/>
  <c r="AB13" i="20"/>
  <c r="E14" i="20"/>
  <c r="H14" i="20"/>
  <c r="K14" i="20"/>
  <c r="Q14" i="20"/>
  <c r="T14" i="20"/>
  <c r="W14" i="20"/>
  <c r="Z14" i="20"/>
  <c r="AB14" i="20"/>
  <c r="E15" i="20"/>
  <c r="H15" i="20"/>
  <c r="K15" i="20"/>
  <c r="Q15" i="20"/>
  <c r="T15" i="20"/>
  <c r="W15" i="20"/>
  <c r="Z15" i="20"/>
  <c r="AB15" i="20"/>
  <c r="E16" i="20"/>
  <c r="H16" i="20"/>
  <c r="K16" i="20"/>
  <c r="Q16" i="20"/>
  <c r="T16" i="20"/>
  <c r="W16" i="20"/>
  <c r="Z16" i="20"/>
  <c r="AB16" i="20"/>
  <c r="E17" i="20"/>
  <c r="H17" i="20"/>
  <c r="K17" i="20"/>
  <c r="Q17" i="20"/>
  <c r="T17" i="20"/>
  <c r="W17" i="20"/>
  <c r="Z17" i="20"/>
  <c r="AB17" i="20"/>
  <c r="E18" i="20"/>
  <c r="H18" i="20"/>
  <c r="K18" i="20"/>
  <c r="Q18" i="20"/>
  <c r="T18" i="20"/>
  <c r="W18" i="20"/>
  <c r="Z18" i="20"/>
  <c r="AB18" i="20"/>
  <c r="E19" i="20"/>
  <c r="H19" i="20"/>
  <c r="K19" i="20"/>
  <c r="Q19" i="20"/>
  <c r="T19" i="20"/>
  <c r="W19" i="20"/>
  <c r="Z19" i="20"/>
  <c r="AB19" i="20"/>
  <c r="E20" i="20"/>
  <c r="H20" i="20"/>
  <c r="K20" i="20"/>
  <c r="Q20" i="20"/>
  <c r="T20" i="20"/>
  <c r="W20" i="20"/>
  <c r="Z20" i="20"/>
  <c r="AB20" i="20"/>
  <c r="E21" i="20"/>
  <c r="H21" i="20"/>
  <c r="K21" i="20"/>
  <c r="Q21" i="20"/>
  <c r="T21" i="20"/>
  <c r="W21" i="20"/>
  <c r="Z21" i="20"/>
  <c r="AB21" i="20"/>
  <c r="E22" i="20"/>
  <c r="H22" i="20"/>
  <c r="K22" i="20"/>
  <c r="Q22" i="20"/>
  <c r="T22" i="20"/>
  <c r="W22" i="20"/>
  <c r="Z22" i="20"/>
  <c r="AB22" i="20"/>
  <c r="E23" i="20"/>
  <c r="H23" i="20"/>
  <c r="K23" i="20"/>
  <c r="Q23" i="20"/>
  <c r="T23" i="20"/>
  <c r="W23" i="20"/>
  <c r="Z23" i="20"/>
  <c r="AB23" i="20"/>
  <c r="E24" i="20"/>
  <c r="H24" i="20"/>
  <c r="K24" i="20"/>
  <c r="Q24" i="20"/>
  <c r="T24" i="20"/>
  <c r="W24" i="20"/>
  <c r="Z24" i="20"/>
  <c r="AB24" i="20"/>
  <c r="E25" i="20"/>
  <c r="H25" i="20"/>
  <c r="K25" i="20"/>
  <c r="Q25" i="20"/>
  <c r="T25" i="20"/>
  <c r="W25" i="20"/>
  <c r="Z25" i="20"/>
  <c r="AB25" i="20"/>
  <c r="E26" i="20"/>
  <c r="H26" i="20"/>
  <c r="K26" i="20"/>
  <c r="Q26" i="20"/>
  <c r="T26" i="20"/>
  <c r="W26" i="20"/>
  <c r="Z26" i="20"/>
  <c r="AB26" i="20"/>
  <c r="E27" i="20"/>
  <c r="H27" i="20"/>
  <c r="K27" i="20"/>
  <c r="Q27" i="20"/>
  <c r="T27" i="20"/>
  <c r="W27" i="20"/>
  <c r="Z27" i="20"/>
  <c r="AB27" i="20"/>
  <c r="E28" i="20"/>
  <c r="H28" i="20"/>
  <c r="K28" i="20"/>
  <c r="Q28" i="20"/>
  <c r="T28" i="20"/>
  <c r="W28" i="20"/>
  <c r="Z28" i="20"/>
  <c r="AB28" i="20"/>
  <c r="E29" i="20"/>
  <c r="H29" i="20"/>
  <c r="K29" i="20"/>
  <c r="Q29" i="20"/>
  <c r="T29" i="20"/>
  <c r="W29" i="20"/>
  <c r="Z29" i="20"/>
  <c r="AB29" i="20"/>
  <c r="E30" i="20"/>
  <c r="H30" i="20"/>
  <c r="K30" i="20"/>
  <c r="Q30" i="20"/>
  <c r="T30" i="20"/>
  <c r="W30" i="20"/>
  <c r="Z30" i="20"/>
  <c r="AB30" i="20"/>
  <c r="E31" i="20"/>
  <c r="H31" i="20"/>
  <c r="K31" i="20"/>
  <c r="Q31" i="20"/>
  <c r="T31" i="20"/>
  <c r="W31" i="20"/>
  <c r="Z31" i="20"/>
  <c r="AB31" i="20"/>
  <c r="E32" i="20"/>
  <c r="H32" i="20"/>
  <c r="K32" i="20"/>
  <c r="Q32" i="20"/>
  <c r="T32" i="20"/>
  <c r="W32" i="20"/>
  <c r="Z32" i="20"/>
  <c r="AB32" i="20"/>
  <c r="E33" i="20"/>
  <c r="H33" i="20"/>
  <c r="K33" i="20"/>
  <c r="Q33" i="20"/>
  <c r="T33" i="20"/>
  <c r="W33" i="20"/>
  <c r="Z33" i="20"/>
  <c r="AB33" i="20"/>
  <c r="E34" i="20"/>
  <c r="H34" i="20"/>
  <c r="K34" i="20"/>
  <c r="Q34" i="20"/>
  <c r="T34" i="20"/>
  <c r="W34" i="20"/>
  <c r="Z34" i="20"/>
  <c r="AB34" i="20"/>
  <c r="E35" i="20"/>
  <c r="H35" i="20"/>
  <c r="K35" i="20"/>
  <c r="Q35" i="20"/>
  <c r="T35" i="20"/>
  <c r="W35" i="20"/>
  <c r="Z35" i="20"/>
  <c r="AB35" i="20"/>
  <c r="AB36" i="20"/>
  <c r="AA36" i="20"/>
  <c r="Z36" i="20"/>
  <c r="W36" i="20"/>
  <c r="T36" i="20"/>
  <c r="Q36" i="20"/>
  <c r="N8" i="20"/>
  <c r="N9" i="20"/>
  <c r="N10" i="20"/>
  <c r="N11" i="20"/>
  <c r="N12" i="20"/>
  <c r="N13" i="20"/>
  <c r="N14" i="20"/>
  <c r="N15" i="20"/>
  <c r="N16" i="20"/>
  <c r="N17" i="20"/>
  <c r="N18" i="20"/>
  <c r="N19" i="20"/>
  <c r="N20" i="20"/>
  <c r="N21" i="20"/>
  <c r="N22" i="20"/>
  <c r="N23" i="20"/>
  <c r="N24" i="20"/>
  <c r="N25" i="20"/>
  <c r="N26" i="20"/>
  <c r="N27" i="20"/>
  <c r="N28" i="20"/>
  <c r="N29" i="20"/>
  <c r="N30" i="20"/>
  <c r="N31" i="20"/>
  <c r="N32" i="20"/>
  <c r="N33" i="20"/>
  <c r="N34" i="20"/>
  <c r="N35" i="20"/>
  <c r="N36" i="20"/>
  <c r="K36" i="20"/>
  <c r="H36" i="20"/>
  <c r="E36" i="20"/>
  <c r="AC35" i="20"/>
  <c r="AC34" i="20"/>
  <c r="AC33" i="20"/>
  <c r="AC32" i="20"/>
  <c r="AC31" i="20"/>
  <c r="AC30" i="20"/>
  <c r="AC29" i="20"/>
  <c r="AC28" i="20"/>
  <c r="AC27" i="20"/>
  <c r="AC26" i="20"/>
  <c r="AC25" i="20"/>
  <c r="AC24" i="20"/>
  <c r="AC23" i="20"/>
  <c r="AC22" i="20"/>
  <c r="AC21" i="20"/>
  <c r="AC20" i="20"/>
  <c r="AC19" i="20"/>
  <c r="AC18" i="20"/>
  <c r="AC17" i="20"/>
  <c r="AC16" i="20"/>
  <c r="AC15" i="20"/>
  <c r="AC14" i="20"/>
  <c r="AC13" i="20"/>
  <c r="AC12" i="20"/>
  <c r="AC11" i="20"/>
  <c r="AC10" i="20"/>
  <c r="AC9" i="20"/>
  <c r="C12" i="6"/>
  <c r="C9" i="6"/>
  <c r="W36" i="21" l="1"/>
  <c r="AB9" i="21"/>
  <c r="AB3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Dagman</author>
  </authors>
  <commentList>
    <comment ref="X4" authorId="0" shapeId="0" xr:uid="{F547A18E-F97B-407E-AC49-92EAE361909F}">
      <text>
        <r>
          <rPr>
            <b/>
            <sz val="9"/>
            <color indexed="81"/>
            <rFont val="Tahoma"/>
            <family val="2"/>
          </rPr>
          <t>Andreas Dagman:</t>
        </r>
        <r>
          <rPr>
            <sz val="9"/>
            <color indexed="81"/>
            <rFont val="Tahoma"/>
            <family val="2"/>
          </rPr>
          <t xml:space="preserve">
</t>
        </r>
        <r>
          <rPr>
            <b/>
            <sz val="9"/>
            <color indexed="81"/>
            <rFont val="Tahoma"/>
            <family val="2"/>
          </rPr>
          <t>Examples</t>
        </r>
        <r>
          <rPr>
            <sz val="9"/>
            <color indexed="81"/>
            <rFont val="Tahoma"/>
            <family val="2"/>
          </rPr>
          <t xml:space="preserve">
Material recycling High Quality Material 
Lost (thrown in the forrest etc.)
Composting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B3" authorId="0" shapeId="0" xr:uid="{F1195A85-DD20-48B6-ACEE-3EA50206C501}">
      <text>
        <r>
          <rPr>
            <sz val="9"/>
            <color indexed="81"/>
            <rFont val="Tahoma"/>
            <family val="2"/>
          </rPr>
          <t>Global average, high coal share. Source Ecoinvent</t>
        </r>
      </text>
    </comment>
    <comment ref="B4" authorId="0" shapeId="0" xr:uid="{B5D20630-6F25-4F8C-9C78-BDA1E5CC2A21}">
      <text>
        <r>
          <rPr>
            <sz val="9"/>
            <color indexed="81"/>
            <rFont val="Tahoma"/>
            <family val="2"/>
          </rPr>
          <t>Europeanl average, high coal share</t>
        </r>
      </text>
    </comment>
    <comment ref="B5" authorId="0" shapeId="0" xr:uid="{FF13E744-C8BE-4F11-879F-F8D75AC8F899}">
      <text>
        <r>
          <rPr>
            <sz val="9"/>
            <color indexed="81"/>
            <rFont val="Tahoma"/>
            <family val="2"/>
          </rPr>
          <t>electricity production, wind, &lt;1MW turbine, onshore, SE, Source: Ecoinvent</t>
        </r>
      </text>
    </comment>
    <comment ref="B6" authorId="0" shapeId="0" xr:uid="{1B61C4D4-41AA-45B6-9AB8-F3175C45267C}">
      <text>
        <r>
          <rPr>
            <sz val="9"/>
            <color indexed="81"/>
            <rFont val="Tahoma"/>
            <family val="2"/>
          </rPr>
          <t>, electricity production, nuclear, boiling water reactor, SE, Source Ecoinvent</t>
        </r>
      </text>
    </comment>
    <comment ref="B7" authorId="0" shapeId="0" xr:uid="{F4775AA1-4910-46D2-A8ED-53F06A2CE4AB}">
      <text>
        <r>
          <rPr>
            <sz val="9"/>
            <color indexed="81"/>
            <rFont val="Tahoma"/>
            <family val="2"/>
          </rPr>
          <t>Global average, electricity production, hydro, reservoir, non-alpine region</t>
        </r>
      </text>
    </comment>
    <comment ref="B8" authorId="0" shapeId="0" xr:uid="{54E25113-ACB1-4FA7-BB0E-308906FE98A1}">
      <text>
        <r>
          <rPr>
            <sz val="9"/>
            <color indexed="81"/>
            <rFont val="Tahoma"/>
            <family val="2"/>
          </rPr>
          <t xml:space="preserve">Global average: Truck, Euro 6, 14 - 20t gross weight / 11,4t payload capacity ts &lt;u-so&gt;, EU-28-diesel, lastgrad 50%
</t>
        </r>
      </text>
    </comment>
    <comment ref="B9" authorId="0" shapeId="0" xr:uid="{74994978-B8DD-4379-9874-728AA859FC8D}">
      <text>
        <r>
          <rPr>
            <sz val="9"/>
            <color indexed="81"/>
            <rFont val="Tahoma"/>
            <family val="2"/>
          </rPr>
          <t>global average: Light duty vehicle, Euro 6, up to 3,5t gross weight / up to 1,5 t payload capacity ts &lt;u-so&gt;</t>
        </r>
      </text>
    </comment>
    <comment ref="B10" authorId="0" shapeId="0" xr:uid="{196B5B7F-CBD7-4550-9CC2-654423C04079}">
      <text>
        <r>
          <rPr>
            <sz val="9"/>
            <color indexed="81"/>
            <rFont val="Tahoma"/>
            <family val="2"/>
          </rPr>
          <t xml:space="preserve"> Container ship ocean incl. fuel, 27500 dwt payload capacity, ocean going (agg), Source Gabi ts</t>
        </r>
      </text>
    </comment>
    <comment ref="B11" authorId="0" shapeId="0" xr:uid="{30CAFCE8-EC51-41D6-A4C4-3AFFC0EAE4EB}">
      <text>
        <r>
          <rPr>
            <sz val="9"/>
            <color indexed="81"/>
            <rFont val="Tahoma"/>
            <family val="2"/>
          </rPr>
          <t xml:space="preserve">Global average
</t>
        </r>
      </text>
    </comment>
    <comment ref="B12" authorId="0" shapeId="0" xr:uid="{2DFB59E8-93CF-4278-911E-FBB867387D8A}">
      <text>
        <r>
          <rPr>
            <sz val="9"/>
            <color indexed="81"/>
            <rFont val="Tahoma"/>
            <family val="2"/>
          </rPr>
          <t xml:space="preserve">Global average
</t>
        </r>
      </text>
    </comment>
    <comment ref="B13" authorId="0" shapeId="0" xr:uid="{74BD8ED8-FB92-484D-85E6-1B1D29E5CBE5}">
      <text>
        <r>
          <rPr>
            <sz val="9"/>
            <color indexed="81"/>
            <rFont val="Tahoma"/>
            <family val="2"/>
          </rPr>
          <t xml:space="preserve">Global average
</t>
        </r>
      </text>
    </comment>
    <comment ref="B14" authorId="0" shapeId="0" xr:uid="{E3F62B54-A826-41D3-BA26-15C8CBE46A66}">
      <text>
        <r>
          <rPr>
            <sz val="9"/>
            <color indexed="81"/>
            <rFont val="Tahoma"/>
            <family val="2"/>
          </rPr>
          <t xml:space="preserve">Global average
</t>
        </r>
      </text>
    </comment>
    <comment ref="B15" authorId="0" shapeId="0" xr:uid="{F6C78AC4-262B-4C5A-A46E-63EE8B183945}">
      <text>
        <r>
          <rPr>
            <sz val="9"/>
            <color indexed="81"/>
            <rFont val="Tahoma"/>
            <family val="2"/>
          </rPr>
          <t xml:space="preserve">Global average for cars with internal combustion engines
</t>
        </r>
      </text>
    </comment>
    <comment ref="B16" authorId="0" shapeId="0" xr:uid="{41DC0E0C-F1F5-4FC7-A998-E8F42E0081B7}">
      <text>
        <r>
          <rPr>
            <sz val="9"/>
            <color indexed="81"/>
            <rFont val="Tahoma"/>
            <family val="2"/>
          </rPr>
          <t xml:space="preserve">Global average
</t>
        </r>
      </text>
    </comment>
    <comment ref="B17" authorId="0" shapeId="0" xr:uid="{0FD1EC25-7A1A-4440-A895-15010B9C16AE}">
      <text>
        <r>
          <rPr>
            <sz val="9"/>
            <color indexed="81"/>
            <rFont val="Tahoma"/>
            <family val="2"/>
          </rPr>
          <t xml:space="preserve">Global average
</t>
        </r>
      </text>
    </comment>
    <comment ref="B18" authorId="0" shapeId="0" xr:uid="{B7BDA5FF-31B1-4434-96D5-76AE379240D5}">
      <text>
        <r>
          <rPr>
            <sz val="9"/>
            <color indexed="81"/>
            <rFont val="Tahoma"/>
            <family val="2"/>
          </rPr>
          <t xml:space="preserve">Global average
</t>
        </r>
      </text>
    </comment>
    <comment ref="B19" authorId="0" shapeId="0" xr:uid="{86284CD2-761A-458C-90A3-DC39A7E2339C}">
      <text>
        <r>
          <rPr>
            <sz val="9"/>
            <color indexed="81"/>
            <rFont val="Tahoma"/>
            <family val="2"/>
          </rPr>
          <t xml:space="preserve">Global average
</t>
        </r>
      </text>
    </comment>
    <comment ref="B20" authorId="0" shapeId="0" xr:uid="{B288CDB1-DF99-4D84-92BE-08B33A7D49FB}">
      <text>
        <r>
          <rPr>
            <sz val="9"/>
            <color indexed="81"/>
            <rFont val="Tahoma"/>
            <family val="2"/>
          </rPr>
          <t>heat production, natural gas, at boiler atm. low-NOx condensing non-modulating &lt;100kW, Europe without Switzerland,</t>
        </r>
      </text>
    </comment>
    <comment ref="B21" authorId="0" shapeId="0" xr:uid="{E801085D-01E1-4035-A5D2-E1C46B5EC064}">
      <text>
        <r>
          <rPr>
            <sz val="9"/>
            <color indexed="81"/>
            <rFont val="Tahoma"/>
            <family val="2"/>
          </rPr>
          <t xml:space="preserve">heat production, hardwood chips from forest, at furnace 300kW, global average.
</t>
        </r>
      </text>
    </comment>
    <comment ref="B22" authorId="0" shapeId="0" xr:uid="{88C617E1-ED43-40A3-A973-E636AC5D33F8}">
      <text>
        <r>
          <rPr>
            <sz val="9"/>
            <color indexed="81"/>
            <rFont val="Tahoma"/>
            <family val="2"/>
          </rPr>
          <t>heat production, light fuel oil, at boiler 10kW, non-modulating, global average</t>
        </r>
      </text>
    </comment>
    <comment ref="B23" authorId="0" shapeId="0" xr:uid="{0D154F0C-68C4-4817-ABDF-D81854416739}">
      <text>
        <r>
          <rPr>
            <sz val="9"/>
            <color indexed="81"/>
            <rFont val="Tahoma"/>
            <family val="2"/>
          </rPr>
          <t xml:space="preserve">heat production, hard coal briquette, stove 5-15kW, global average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Andreas Dagman</author>
    <author>Bengt Steen</author>
    <author>bengts</author>
  </authors>
  <commentList>
    <comment ref="X4" authorId="0" shapeId="0" xr:uid="{780161E6-4BD8-4940-82BE-834D6BCDB19C}">
      <text>
        <r>
          <rPr>
            <b/>
            <sz val="9"/>
            <color indexed="81"/>
            <rFont val="Tahoma"/>
            <family val="2"/>
          </rPr>
          <t>Andreas Dagman:</t>
        </r>
        <r>
          <rPr>
            <sz val="9"/>
            <color indexed="81"/>
            <rFont val="Tahoma"/>
            <family val="2"/>
          </rPr>
          <t xml:space="preserve">
</t>
        </r>
        <r>
          <rPr>
            <b/>
            <sz val="9"/>
            <color indexed="81"/>
            <rFont val="Tahoma"/>
            <family val="2"/>
          </rPr>
          <t>Examples</t>
        </r>
        <r>
          <rPr>
            <sz val="9"/>
            <color indexed="81"/>
            <rFont val="Tahoma"/>
            <family val="2"/>
          </rPr>
          <t xml:space="preserve">
Material recycling High Quality Material 
Lost (thrown in the forrest etc.)
Composting
</t>
        </r>
      </text>
    </comment>
    <comment ref="G9" authorId="1" shapeId="0" xr:uid="{84159386-021B-482C-95BE-AC83F918D0DF}">
      <text>
        <r>
          <rPr>
            <sz val="9"/>
            <color indexed="81"/>
            <rFont val="Tahoma"/>
            <family val="2"/>
          </rPr>
          <t xml:space="preserve">for dishwashing
</t>
        </r>
      </text>
    </comment>
    <comment ref="G10" authorId="2" shapeId="0" xr:uid="{77A92A2A-6D9E-4CCE-9885-1CB4C1B85954}">
      <text>
        <r>
          <rPr>
            <sz val="8"/>
            <color indexed="81"/>
            <rFont val="Tahoma"/>
            <family val="2"/>
          </rPr>
          <t xml:space="preserve">Dishwashmachine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A54CC906-ED14-4724-8911-ECB6F65C47AA}">
      <text>
        <r>
          <rPr>
            <sz val="9"/>
            <color indexed="81"/>
            <rFont val="Tahoma"/>
            <family val="2"/>
          </rPr>
          <t xml:space="preserve">Entity describing state of safeguard subject. The same as "endpoint impact category indicator" in LCA terminology.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3" authorId="0" shapeId="0" xr:uid="{48984308-D414-4B63-910A-CD9A8EAF08C8}">
      <text>
        <r>
          <rPr>
            <sz val="9"/>
            <color indexed="81"/>
            <rFont val="Tahoma"/>
            <family val="2"/>
          </rPr>
          <t>Green beans Source: Ecoinvent
Roasting and grinding is assumed adds marginal impacts of 0.11 ELU/kg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3" authorId="0" shapeId="0" xr:uid="{9A2257EA-DF4F-4467-B4CF-7DB4D7B15351}">
      <text>
        <r>
          <rPr>
            <sz val="9"/>
            <color indexed="81"/>
            <rFont val="Tahoma"/>
            <family val="2"/>
          </rPr>
          <t>Aluminium ingot - cradle to gate (EAA 2013, EU-28): Used when unspecified</t>
        </r>
      </text>
    </comment>
    <comment ref="A9" authorId="0" shapeId="0" xr:uid="{B367D309-7B99-4800-B53A-40AAD01ABA5F}">
      <text>
        <r>
          <rPr>
            <sz val="9"/>
            <color indexed="81"/>
            <rFont val="Tahoma"/>
            <family val="2"/>
          </rPr>
          <t xml:space="preserve">Brass (Cu80Zn20) (EU-28) Mix of Cu and Zn values.
</t>
        </r>
      </text>
    </comment>
    <comment ref="A21" authorId="0" shapeId="0" xr:uid="{C24F50F8-C299-4269-81FD-EF03DE771370}">
      <text>
        <r>
          <rPr>
            <sz val="9"/>
            <color indexed="81"/>
            <rFont val="Tahoma"/>
            <family val="2"/>
          </rPr>
          <t xml:space="preserve">Source: GaBi ts. 
</t>
        </r>
      </text>
    </comment>
    <comment ref="A33" authorId="0" shapeId="0" xr:uid="{C4A99796-5D90-4FB6-9FF0-E6B67CF0E103}">
      <text>
        <r>
          <rPr>
            <sz val="9"/>
            <color indexed="81"/>
            <rFont val="Tahoma"/>
            <family val="2"/>
          </rPr>
          <t>Steel cold rolled coil (Worldsteel 2018, EU): Used when unspecified &amp; for plate, galvanized &amp; coated</t>
        </r>
      </text>
    </comment>
    <comment ref="A39" authorId="0" shapeId="0" xr:uid="{D694BE50-E637-434E-92D4-79B2BD420478}">
      <text>
        <r>
          <rPr>
            <sz val="9"/>
            <color indexed="81"/>
            <rFont val="Tahoma"/>
            <family val="2"/>
          </rPr>
          <t xml:space="preserve">Stainless steel (based on cold rolled 304) (Eurofer 2008, RER): Used when unspecified
</t>
        </r>
      </text>
    </comment>
    <comment ref="A45" authorId="0" shapeId="0" xr:uid="{2D867672-8BCA-4625-AB1A-2C06F988F97F}">
      <text>
        <r>
          <rPr>
            <sz val="9"/>
            <color indexed="81"/>
            <rFont val="Tahoma"/>
            <family val="2"/>
          </rPr>
          <t xml:space="preserve">Zinc (global average) source: IZA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9" authorId="0" shapeId="0" xr:uid="{18B1E4A4-F520-4FC2-9905-AA7A6218F63C}">
      <text>
        <r>
          <rPr>
            <sz val="9"/>
            <color indexed="81"/>
            <rFont val="Tahoma"/>
            <family val="2"/>
          </rPr>
          <t>1 SAN-molecule + 1 Butylacetatmolecule assumed</t>
        </r>
      </text>
    </comment>
    <comment ref="A27" authorId="0" shapeId="0" xr:uid="{B50B1754-D8BF-4405-A9B9-BA44461DE6FD}">
      <text>
        <r>
          <rPr>
            <sz val="9"/>
            <color indexed="81"/>
            <rFont val="Tahoma"/>
            <family val="2"/>
          </rPr>
          <t>Expanded polystyrene
source Ecoinvent</t>
        </r>
      </text>
    </comment>
    <comment ref="A33" authorId="0" shapeId="0" xr:uid="{1FD94041-66B5-46E9-9861-19E970132263}">
      <text>
        <r>
          <rPr>
            <sz val="9"/>
            <color indexed="81"/>
            <rFont val="Tahoma"/>
            <family val="2"/>
          </rPr>
          <t>Polyamide
Nylon, DE: Polyamide 6 Granulate (PA 6) Mix
Source GaBi</t>
        </r>
      </text>
    </comment>
    <comment ref="A39" authorId="0" shapeId="0" xr:uid="{0411887E-E078-4924-872A-5ABD2F5148B8}">
      <text>
        <r>
          <rPr>
            <sz val="9"/>
            <color indexed="81"/>
            <rFont val="Tahoma"/>
            <family val="2"/>
          </rPr>
          <t xml:space="preserve">Polycarbonate granulate (PC) (EU-25), Source: Gabi ts
</t>
        </r>
      </text>
    </comment>
    <comment ref="A45" authorId="0" shapeId="0" xr:uid="{71C4A756-720C-43C8-9430-2740A1AD1A60}">
      <text>
        <r>
          <rPr>
            <sz val="9"/>
            <color indexed="81"/>
            <rFont val="Tahoma"/>
            <family val="2"/>
          </rPr>
          <t>Gabi ts DE: Polyethylene High Density Granulate (HDPE_PE-HD) 50% HDPE &amp; 50% LDPE</t>
        </r>
      </text>
    </comment>
    <comment ref="A51" authorId="0" shapeId="0" xr:uid="{6A673099-1AE8-47DE-AC32-46A5085AAE8F}">
      <text>
        <r>
          <rPr>
            <sz val="9"/>
            <color indexed="81"/>
            <rFont val="Tahoma"/>
            <family val="2"/>
          </rPr>
          <t>Ecoinvent 7.3.1 , consequencial, polyethylene terephthalate production, granulate, amorphous, Europa</t>
        </r>
      </text>
    </comment>
    <comment ref="A57" authorId="0" shapeId="0" xr:uid="{9DBF2D5D-93B1-4CAB-AD7D-EBBEB1D3FE77}">
      <text>
        <r>
          <rPr>
            <sz val="9"/>
            <color indexed="81"/>
            <rFont val="Tahoma"/>
            <family val="2"/>
          </rPr>
          <t>Polymethylmethacrylate transparent boards (PMMA) (EU-28)
Source: Gabi ts</t>
        </r>
      </text>
    </comment>
    <comment ref="A63" authorId="0" shapeId="0" xr:uid="{6FDF80E3-B5F1-4DEC-BE46-592D46030527}">
      <text>
        <r>
          <rPr>
            <sz val="9"/>
            <color indexed="81"/>
            <rFont val="Tahoma"/>
            <family val="2"/>
          </rPr>
          <t>Polyoxymethylene</t>
        </r>
      </text>
    </comment>
    <comment ref="A69" authorId="0" shapeId="0" xr:uid="{07A04BF6-735C-4C8F-B5B7-F65467BAF864}">
      <text>
        <r>
          <rPr>
            <sz val="9"/>
            <color indexed="81"/>
            <rFont val="Tahoma"/>
            <family val="2"/>
          </rPr>
          <t xml:space="preserve">DE: Polypropylene granulate (PP) ts
Source: Gabi ts
</t>
        </r>
      </text>
    </comment>
    <comment ref="A75" authorId="0" shapeId="0" xr:uid="{6831CB59-95DE-405C-B4A6-64A934F262F7}">
      <text>
        <r>
          <rPr>
            <sz val="9"/>
            <color indexed="81"/>
            <rFont val="Tahoma"/>
            <family val="2"/>
          </rPr>
          <t>Polystyrene, market for</t>
        </r>
      </text>
    </comment>
    <comment ref="A81" authorId="0" shapeId="0" xr:uid="{E8F536AD-8A25-4834-BB09-67429C84B476}">
      <text>
        <r>
          <rPr>
            <sz val="9"/>
            <color indexed="81"/>
            <rFont val="Tahoma"/>
            <family val="2"/>
          </rPr>
          <t>Polusulfone Poly(oxy-1,4-phenylenesulfonyl-1,4-phenylene) CAS 25667-42-9</t>
        </r>
      </text>
    </comment>
    <comment ref="A87" authorId="0" shapeId="0" xr:uid="{61E088B0-94E3-453D-819D-5448350084E5}">
      <text>
        <r>
          <rPr>
            <sz val="9"/>
            <color indexed="81"/>
            <rFont val="Tahoma"/>
            <family val="2"/>
          </rPr>
          <t xml:space="preserve">Polyurethane flexible foam (PU) (EU-27)
Source Gabi ts
</t>
        </r>
      </text>
    </comment>
    <comment ref="A93" authorId="0" shapeId="0" xr:uid="{E10E0451-0580-4F40-89E5-43692705E0CC}">
      <text>
        <r>
          <rPr>
            <sz val="9"/>
            <color indexed="81"/>
            <rFont val="Tahoma"/>
            <family val="2"/>
          </rPr>
          <t xml:space="preserve">Polyvinyl Butyral Granulate (PVB) (DE), Gabi ts
</t>
        </r>
      </text>
    </comment>
    <comment ref="A99" authorId="0" shapeId="0" xr:uid="{C60C3075-72A0-4FC7-B17E-8456FC03BC45}">
      <text>
        <r>
          <rPr>
            <sz val="9"/>
            <color indexed="81"/>
            <rFont val="Tahoma"/>
            <family val="2"/>
          </rPr>
          <t xml:space="preserve">DE: Polyvinyl chloride granulate (Suspension, S-PVC)
Source Gabi ts
</t>
        </r>
      </text>
    </comment>
    <comment ref="A105" authorId="0" shapeId="0" xr:uid="{25EB119C-5C2C-497F-9187-26613BFDE93E}">
      <text>
        <r>
          <rPr>
            <sz val="9"/>
            <color indexed="81"/>
            <rFont val="Tahoma"/>
            <family val="2"/>
          </rPr>
          <t>Styrene acrylonitrile resin is a copolymer plastic consisting of styrene and acrylonitrile. It is also known as SAN. It is widely used in place of polystyrene owing to its greater thermal resistance. The chains of between 70 and 80% by weight styrene and 20 to 30% acrylonitrile.Wikipedia</t>
        </r>
      </text>
    </comment>
    <comment ref="A117" authorId="0" shapeId="0" xr:uid="{D94A1ED6-63DC-4DB9-B50E-F57D6412AEEE}">
      <text>
        <r>
          <rPr>
            <sz val="9"/>
            <color indexed="81"/>
            <rFont val="Tahoma"/>
            <family val="2"/>
          </rPr>
          <t>Glass fibre reinforced polyester with chalk filler
(Sheet Moulding Compound)</t>
        </r>
      </text>
    </comment>
    <comment ref="A123" authorId="0" shapeId="0" xr:uid="{34BCE414-DD90-41B9-BA39-95D62A3CFE28}">
      <text>
        <r>
          <rPr>
            <sz val="9"/>
            <color indexed="81"/>
            <rFont val="Tahoma"/>
            <family val="2"/>
          </rPr>
          <t xml:space="preserve">DE: Styrene-butadiene rubber (S-SBR) mix ts,
source Gabi ts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4" authorId="0" shapeId="0" xr:uid="{44D1E70C-619B-4B05-AC3C-A1A64159FCCB}">
      <text>
        <r>
          <rPr>
            <b/>
            <sz val="9"/>
            <color indexed="81"/>
            <rFont val="Tahoma"/>
            <family val="2"/>
          </rPr>
          <t>Bengt Steen:</t>
        </r>
        <r>
          <rPr>
            <sz val="9"/>
            <color indexed="81"/>
            <rFont val="Tahoma"/>
            <family val="2"/>
          </rPr>
          <t xml:space="preserve">
EU-28: Cement (CEM I 52.5) (EN15804 A1-A3) ts</t>
        </r>
      </text>
    </comment>
    <comment ref="A10" authorId="0" shapeId="0" xr:uid="{C6374145-679A-4B0A-87AD-0E59459AFFD8}">
      <text>
        <r>
          <rPr>
            <sz val="9"/>
            <color indexed="81"/>
            <rFont val="Tahoma"/>
            <family val="2"/>
          </rPr>
          <t xml:space="preserve">Sanitary ceramics
</t>
        </r>
      </text>
    </comment>
    <comment ref="A16" authorId="0" shapeId="0" xr:uid="{4C36579F-A4DF-4817-8B69-089FB3B40C4C}">
      <text>
        <r>
          <rPr>
            <sz val="9"/>
            <color indexed="81"/>
            <rFont val="Tahoma"/>
            <family val="2"/>
          </rPr>
          <t>EU-28: Float flat glass ts</t>
        </r>
      </text>
    </comment>
    <comment ref="A28" authorId="0" shapeId="0" xr:uid="{270D9B84-59F6-462C-A9CC-1EE775E91642}">
      <text>
        <r>
          <rPr>
            <sz val="9"/>
            <color indexed="81"/>
            <rFont val="Tahoma"/>
            <family val="2"/>
          </rPr>
          <t xml:space="preserve">EU-28
</t>
        </r>
      </text>
    </comment>
    <comment ref="A34" authorId="0" shapeId="0" xr:uid="{488DDCF1-2978-4C8D-B2C4-66D1C10868BC}">
      <text>
        <r>
          <rPr>
            <sz val="9"/>
            <color indexed="81"/>
            <rFont val="Tahoma"/>
            <family val="2"/>
          </rPr>
          <t>EU-28: Gypsum fibre board (EN15804 A1-A3)</t>
        </r>
      </text>
    </comment>
    <comment ref="B40" authorId="0" shapeId="0" xr:uid="{1C5F51EB-71AD-449F-9D20-31CC92977FA3}">
      <text>
        <r>
          <rPr>
            <sz val="9"/>
            <color indexed="81"/>
            <rFont val="Tahoma"/>
            <family val="2"/>
          </rPr>
          <t>https://doi.org/10.1016/j.resconrec.2016.01.014</t>
        </r>
      </text>
    </comment>
    <comment ref="A41" authorId="0" shapeId="0" xr:uid="{C8B6B91D-D19B-4236-9BAE-9CE894F24899}">
      <text>
        <r>
          <rPr>
            <sz val="9"/>
            <color indexed="81"/>
            <rFont val="Tahoma"/>
            <family val="2"/>
          </rPr>
          <t>Limestone flour, average (0.1-5 mm) (DE): Used when unspecified. Source: thinkstep/IVL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3" authorId="0" shapeId="0" xr:uid="{CBE9BB78-C269-4FC0-864B-3F5D86B652C7}">
      <text>
        <r>
          <rPr>
            <sz val="9"/>
            <color indexed="81"/>
            <rFont val="Tahoma"/>
            <family val="2"/>
          </rPr>
          <t>EU-28: Cotton fabric ts; EU-28: Polyester (PET) fabric ts, 50/50%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3" authorId="0" shapeId="0" xr:uid="{6D5E7DD5-3C87-4950-9F3A-6DAF172AFD58}">
      <text>
        <r>
          <rPr>
            <sz val="9"/>
            <color indexed="81"/>
            <rFont val="Tahoma"/>
            <family val="2"/>
          </rPr>
          <t>Average of different wood materials, Corrugated board incl. paper production, average composition 2015</t>
        </r>
      </text>
    </comment>
    <comment ref="B4" authorId="0" shapeId="0" xr:uid="{0B16A34D-1615-46C0-9A11-D3899AB0D603}">
      <text>
        <r>
          <rPr>
            <sz val="9"/>
            <color indexed="81"/>
            <rFont val="Tahoma"/>
            <family val="2"/>
          </rPr>
          <t xml:space="preserve">In a municipal waste incineration plant
</t>
        </r>
      </text>
    </comment>
    <comment ref="A9" authorId="0" shapeId="0" xr:uid="{87F62DB8-3C6D-4700-BA2D-7EC00213A1BF}">
      <text>
        <r>
          <rPr>
            <sz val="9"/>
            <color indexed="81"/>
            <rFont val="Tahoma"/>
            <family val="2"/>
          </rPr>
          <t xml:space="preserve">Packaging paper
</t>
        </r>
      </text>
    </comment>
    <comment ref="B10" authorId="0" shapeId="0" xr:uid="{1D16BC44-2EE8-4515-9545-51EC0C8D653D}">
      <text>
        <r>
          <rPr>
            <sz val="9"/>
            <color indexed="81"/>
            <rFont val="Tahoma"/>
            <family val="2"/>
          </rPr>
          <t xml:space="preserve">In a municipal waste incineration plant
</t>
        </r>
      </text>
    </comment>
    <comment ref="A15" authorId="0" shapeId="0" xr:uid="{F51A4F7D-DDF3-47D0-B5AC-80D2CB01CCCC}">
      <text>
        <r>
          <rPr>
            <sz val="9"/>
            <color indexed="81"/>
            <rFont val="Tahoma"/>
            <family val="2"/>
          </rPr>
          <t xml:space="preserve">Average of different materils: Plywood board (EU-28) thinkstep; Particle board (EU-28) thinkstep; Laminated wood board, softwood (EU-28) thinkstep; Laminated wood board, pine (EU-28) thinkstep; Timber (softwood) (EU-28) thinkstep; Lumber (laminated vaneer) (EU-28) thinkstep
</t>
        </r>
      </text>
    </comment>
    <comment ref="B16" authorId="0" shapeId="0" xr:uid="{75BB0FD2-9DC7-4523-A95B-DE03FF2C2089}">
      <text>
        <r>
          <rPr>
            <sz val="9"/>
            <color indexed="81"/>
            <rFont val="Tahoma"/>
            <family val="2"/>
          </rPr>
          <t xml:space="preserve">In a municipal waste incineration plant
</t>
        </r>
      </text>
    </comment>
  </commentList>
</comments>
</file>

<file path=xl/sharedStrings.xml><?xml version="1.0" encoding="utf-8"?>
<sst xmlns="http://schemas.openxmlformats.org/spreadsheetml/2006/main" count="1070" uniqueCount="304">
  <si>
    <t>kg</t>
  </si>
  <si>
    <t>ABS</t>
  </si>
  <si>
    <t>Material</t>
  </si>
  <si>
    <t>Combustion</t>
  </si>
  <si>
    <t>Energy recovery</t>
  </si>
  <si>
    <t>Material recycling</t>
  </si>
  <si>
    <t>Composting</t>
  </si>
  <si>
    <t>Landfill</t>
  </si>
  <si>
    <t>Manufacturing</t>
  </si>
  <si>
    <t>Env. Cost</t>
  </si>
  <si>
    <t>PA 6</t>
  </si>
  <si>
    <t>PE</t>
  </si>
  <si>
    <t>PMMA</t>
  </si>
  <si>
    <t>PP</t>
  </si>
  <si>
    <t>PC</t>
  </si>
  <si>
    <t>PVB</t>
  </si>
  <si>
    <t>PVC</t>
  </si>
  <si>
    <t>PU</t>
  </si>
  <si>
    <t>SBR</t>
  </si>
  <si>
    <t>LC-Process</t>
  </si>
  <si>
    <t>tonkm</t>
  </si>
  <si>
    <t>Ref. Unit</t>
  </si>
  <si>
    <t>Cotton&amp;PET</t>
  </si>
  <si>
    <t>Stainless steel</t>
  </si>
  <si>
    <t>Aluminium</t>
  </si>
  <si>
    <t>Zinc</t>
  </si>
  <si>
    <t>Brass</t>
  </si>
  <si>
    <t>Magnesium</t>
  </si>
  <si>
    <t>Wood</t>
  </si>
  <si>
    <t>Corrugated board</t>
  </si>
  <si>
    <t>Cement</t>
  </si>
  <si>
    <t>Gypsum</t>
  </si>
  <si>
    <t>Glass</t>
  </si>
  <si>
    <t>Glass wool</t>
  </si>
  <si>
    <t>Limestone</t>
  </si>
  <si>
    <t>Unit</t>
  </si>
  <si>
    <t>Production</t>
  </si>
  <si>
    <t>Incineration</t>
  </si>
  <si>
    <t>Landfill, monocell</t>
  </si>
  <si>
    <t>Inci¨neration</t>
  </si>
  <si>
    <t>Heavy truck transport</t>
  </si>
  <si>
    <t xml:space="preserve">PS </t>
  </si>
  <si>
    <t>SAN</t>
  </si>
  <si>
    <t>Butylacrylate</t>
  </si>
  <si>
    <t>ASA</t>
  </si>
  <si>
    <t>PSU</t>
  </si>
  <si>
    <t>POM</t>
  </si>
  <si>
    <t>PET</t>
  </si>
  <si>
    <t>1 kWh</t>
  </si>
  <si>
    <t>EPS</t>
  </si>
  <si>
    <t>EPS - Environmental Priority Strategies in Product Design</t>
  </si>
  <si>
    <t xml:space="preserve">EPS is a tool for calculation of a product's environmental damage cost during its life cycle. </t>
  </si>
  <si>
    <t>The calculation is made by means of a price list on the environmental damage costs for different material processes and services. The price list is developed as shown in 1-3 below.</t>
  </si>
  <si>
    <t>Copper</t>
  </si>
  <si>
    <t>ELU/kg</t>
  </si>
  <si>
    <t xml:space="preserve">Steel </t>
  </si>
  <si>
    <t>ELU/unit</t>
  </si>
  <si>
    <t>Product name:</t>
  </si>
  <si>
    <t>Functional unit:</t>
  </si>
  <si>
    <t xml:space="preserve">Material or service </t>
  </si>
  <si>
    <t xml:space="preserve">Pre-Use </t>
  </si>
  <si>
    <t xml:space="preserve">Use </t>
  </si>
  <si>
    <t xml:space="preserve">Post-Use </t>
  </si>
  <si>
    <t>Sum</t>
  </si>
  <si>
    <t xml:space="preserve">Production </t>
  </si>
  <si>
    <t xml:space="preserve">Reuse - Component </t>
  </si>
  <si>
    <t xml:space="preserve">Reuse - Material </t>
  </si>
  <si>
    <t>Energy recovery - combustion</t>
  </si>
  <si>
    <t>Incineration - no energy recovery</t>
  </si>
  <si>
    <t>Other</t>
  </si>
  <si>
    <t>Env cost</t>
  </si>
  <si>
    <t xml:space="preserve">Amount </t>
  </si>
  <si>
    <t xml:space="preserve">Impact </t>
  </si>
  <si>
    <t xml:space="preserve">Impact  </t>
  </si>
  <si>
    <t>[ELU/</t>
  </si>
  <si>
    <t xml:space="preserve">[ELU] </t>
  </si>
  <si>
    <t xml:space="preserve">unit] </t>
  </si>
  <si>
    <t xml:space="preserve">SUM </t>
  </si>
  <si>
    <t>Product: Drinking glass, 0.2 l</t>
  </si>
  <si>
    <t>Functional unit: A glass used 10000 times</t>
  </si>
  <si>
    <t xml:space="preserve">Materials &amp; Processes </t>
  </si>
  <si>
    <t xml:space="preserve">Life </t>
  </si>
  <si>
    <t>E cost</t>
  </si>
  <si>
    <t>Water</t>
  </si>
  <si>
    <t>kWh</t>
  </si>
  <si>
    <t>Landfill, mixed waste</t>
  </si>
  <si>
    <t>Light truck transport</t>
  </si>
  <si>
    <t>Ship transport</t>
  </si>
  <si>
    <t>Impact indicator</t>
  </si>
  <si>
    <t>Indicator unit</t>
  </si>
  <si>
    <t>Weighting factor
 (ELU/indicator unit)</t>
  </si>
  <si>
    <t>Fossil resources</t>
  </si>
  <si>
    <t xml:space="preserve">Coal resources kg </t>
  </si>
  <si>
    <t>Lignite resources</t>
  </si>
  <si>
    <t>Oil resources</t>
  </si>
  <si>
    <t>Natural gas resources kg</t>
  </si>
  <si>
    <t>Metal resources</t>
  </si>
  <si>
    <t>Aluminium, Al</t>
  </si>
  <si>
    <t>Iron, Fe</t>
  </si>
  <si>
    <t>Silver, Ag</t>
  </si>
  <si>
    <t>Arsenic, As</t>
  </si>
  <si>
    <t>Gold, Au</t>
  </si>
  <si>
    <t>Bismuth, Bi</t>
  </si>
  <si>
    <t>Cadmium, Cd</t>
  </si>
  <si>
    <t>Cerium, Ce</t>
  </si>
  <si>
    <t>Cobolt, Co</t>
  </si>
  <si>
    <t>Chromium, Cr</t>
  </si>
  <si>
    <t>Copper, Cu</t>
  </si>
  <si>
    <t>Dysprosium, Dy</t>
  </si>
  <si>
    <t>Erbium, Er</t>
  </si>
  <si>
    <t>Europium, Eu</t>
  </si>
  <si>
    <t>Gallium, Ga</t>
  </si>
  <si>
    <t>Gadolinium, Gd</t>
  </si>
  <si>
    <t>Germanium, Ge</t>
  </si>
  <si>
    <t>Hafnium, Hf</t>
  </si>
  <si>
    <t>Mercury, Hg</t>
  </si>
  <si>
    <t>Holmium, Ho</t>
  </si>
  <si>
    <t>Indium, In</t>
  </si>
  <si>
    <t>Iridium, Ir</t>
  </si>
  <si>
    <t>Lanthanum, La</t>
  </si>
  <si>
    <t>Luthetium, Lu</t>
  </si>
  <si>
    <t>Manganese, Mn</t>
  </si>
  <si>
    <t>Molybdenum, Mo</t>
  </si>
  <si>
    <t>Niob, Nb</t>
  </si>
  <si>
    <t>Neodymium, Nd</t>
  </si>
  <si>
    <t>Nickel, Ni</t>
  </si>
  <si>
    <t>Osmium, Os</t>
  </si>
  <si>
    <t>Lead, Pb</t>
  </si>
  <si>
    <t>Palladium, Pd</t>
  </si>
  <si>
    <t>Praseodymium, Pr</t>
  </si>
  <si>
    <t>Platinum, Pt</t>
  </si>
  <si>
    <t>Rhenium, Re</t>
  </si>
  <si>
    <t>Rhodium, Rh</t>
  </si>
  <si>
    <t>Ruthenium, Ru</t>
  </si>
  <si>
    <t>Antimony, Sb</t>
  </si>
  <si>
    <t>Scandium, Sc</t>
  </si>
  <si>
    <t>Samarium, Sm</t>
  </si>
  <si>
    <t>Tin, Sn</t>
  </si>
  <si>
    <t>Tantalum, Ta</t>
  </si>
  <si>
    <t>Terbium, Tb</t>
  </si>
  <si>
    <t>Tellurium, Te</t>
  </si>
  <si>
    <t>Thorium, Th</t>
  </si>
  <si>
    <t>Titanium, Ti</t>
  </si>
  <si>
    <t>Thallium, Tl</t>
  </si>
  <si>
    <t>Thulium, Tm</t>
  </si>
  <si>
    <t>Uranium, U</t>
  </si>
  <si>
    <t>Tungsten, W</t>
  </si>
  <si>
    <t>Vanadium, V</t>
  </si>
  <si>
    <t>Yttrium, Y</t>
  </si>
  <si>
    <t>Ytterbium, Yb</t>
  </si>
  <si>
    <t>Zinc, Zn</t>
  </si>
  <si>
    <t>Zirconium, Zr</t>
  </si>
  <si>
    <t>Alkali metals</t>
  </si>
  <si>
    <t>Lithium, Li</t>
  </si>
  <si>
    <t>Sodium, Na</t>
  </si>
  <si>
    <t>Potassium, K</t>
  </si>
  <si>
    <t>Rubidium, Rb</t>
  </si>
  <si>
    <t>Cesium, Cs</t>
  </si>
  <si>
    <t>Alkali earth metals</t>
  </si>
  <si>
    <t>Beryllium, Be</t>
  </si>
  <si>
    <t>Magnesium, Mg</t>
  </si>
  <si>
    <t>Calcium, Ca</t>
  </si>
  <si>
    <t>Strontium, Sr</t>
  </si>
  <si>
    <t>Barium, Ba</t>
  </si>
  <si>
    <t>Radium, Ra</t>
  </si>
  <si>
    <t>n.a.</t>
  </si>
  <si>
    <t>Non-metal resources excl. halides</t>
  </si>
  <si>
    <t>Hydrogen, H</t>
  </si>
  <si>
    <t>Boron, B</t>
  </si>
  <si>
    <t>Carbon, C</t>
  </si>
  <si>
    <t>Silicon, Si</t>
  </si>
  <si>
    <t>Nitrogen, N</t>
  </si>
  <si>
    <t>Phosphorous, P</t>
  </si>
  <si>
    <t>Oxygen, O</t>
  </si>
  <si>
    <t>Sulphur, S</t>
  </si>
  <si>
    <t>Selenium, Se</t>
  </si>
  <si>
    <t>Halides</t>
  </si>
  <si>
    <t>Fluorine, F</t>
  </si>
  <si>
    <t>Chlorine, Cl</t>
  </si>
  <si>
    <t>Bromine, Br</t>
  </si>
  <si>
    <t>Iodine, I</t>
  </si>
  <si>
    <t>Noble gases</t>
  </si>
  <si>
    <t>Helium, He</t>
  </si>
  <si>
    <t>Argon, Ar</t>
  </si>
  <si>
    <t>Neon, Ne</t>
  </si>
  <si>
    <t>Krypton, Kr</t>
  </si>
  <si>
    <t>Xenon, Xe</t>
  </si>
  <si>
    <t xml:space="preserve">Emission </t>
  </si>
  <si>
    <t xml:space="preserve"> Unit </t>
  </si>
  <si>
    <t>kg, as NO2</t>
  </si>
  <si>
    <t>CO2 to air</t>
  </si>
  <si>
    <t>CO to air</t>
  </si>
  <si>
    <t>N2O to air</t>
  </si>
  <si>
    <t>NH3 to air</t>
  </si>
  <si>
    <t>HF to air</t>
  </si>
  <si>
    <t>HCl to air</t>
  </si>
  <si>
    <t>H2S to air</t>
  </si>
  <si>
    <t>PM2.5 to air</t>
  </si>
  <si>
    <t>PAH ito air</t>
  </si>
  <si>
    <t>As to air</t>
  </si>
  <si>
    <t>Cd to air</t>
  </si>
  <si>
    <t>Cr  to air</t>
  </si>
  <si>
    <t>Monetary
impact value ELU</t>
  </si>
  <si>
    <t>SOx to air</t>
  </si>
  <si>
    <t>Average NMVOC</t>
  </si>
  <si>
    <t>CH4</t>
  </si>
  <si>
    <t>kg N</t>
  </si>
  <si>
    <t>kg P</t>
  </si>
  <si>
    <t>BOD to freshwater</t>
  </si>
  <si>
    <t>Ntotto freshwater</t>
  </si>
  <si>
    <t>Ntot to seawater</t>
  </si>
  <si>
    <t>Ptot to freshwater</t>
  </si>
  <si>
    <t>As to freshwater</t>
  </si>
  <si>
    <t>Cd to freshwater</t>
  </si>
  <si>
    <t>Hg to air and water</t>
  </si>
  <si>
    <t>kg O2</t>
  </si>
  <si>
    <t>Land use</t>
  </si>
  <si>
    <t>Residential &amp; commercial developments in cities with &gt; 0.5 million inhabitants</t>
  </si>
  <si>
    <t xml:space="preserve">Housing and urban areas, built on arable land  </t>
  </si>
  <si>
    <t>m2 year</t>
  </si>
  <si>
    <t>Housing and urban areas, built on forestland</t>
  </si>
  <si>
    <t>Housing and urban areas, built on impediment</t>
  </si>
  <si>
    <t xml:space="preserve">Commercial &amp; industrial areas built on arable land </t>
  </si>
  <si>
    <t xml:space="preserve">m2 year </t>
  </si>
  <si>
    <t>Commercial &amp; industrial areas built on forestland</t>
  </si>
  <si>
    <t>Commercial &amp; industrial areas, impediment</t>
  </si>
  <si>
    <t>Tourism &amp; recreational areas</t>
  </si>
  <si>
    <t>Residential &amp; commercial developments in cities &lt; 0.5 million inhabitants</t>
  </si>
  <si>
    <t>Housing and urban areas, arable land</t>
  </si>
  <si>
    <t>Housing and urban areas, forestland</t>
  </si>
  <si>
    <t>Housing and urban areas, impediment</t>
  </si>
  <si>
    <t>Commercial &amp; industrial areas, arable land</t>
  </si>
  <si>
    <t>Commercial &amp; industrial areas, forestland</t>
  </si>
  <si>
    <t>Agriculture and Aquaculture</t>
  </si>
  <si>
    <t>Annual&amp;perennial non-timber crops</t>
  </si>
  <si>
    <t>Wood &amp; pulp plantations</t>
  </si>
  <si>
    <t xml:space="preserve">Livestock farming and ranching </t>
  </si>
  <si>
    <t>Marine and freshwater aquaculture</t>
  </si>
  <si>
    <t>kg produced</t>
  </si>
  <si>
    <t>Energy production and mining</t>
  </si>
  <si>
    <t>Oil and gas drilling</t>
  </si>
  <si>
    <t>Mining and quarrying</t>
  </si>
  <si>
    <t xml:space="preserve">Renewable energy </t>
  </si>
  <si>
    <t>Transportation and service corridors</t>
  </si>
  <si>
    <t>Roads and railroads</t>
  </si>
  <si>
    <t>Utility and service lines</t>
  </si>
  <si>
    <t>Biological resource use</t>
  </si>
  <si>
    <t>Logging and wood harvesting</t>
  </si>
  <si>
    <t>Train</t>
  </si>
  <si>
    <t>Aircraft, long haul</t>
  </si>
  <si>
    <t>Persons</t>
  </si>
  <si>
    <t xml:space="preserve">Aircraft </t>
  </si>
  <si>
    <t>personkm</t>
  </si>
  <si>
    <t>Car, ICE</t>
  </si>
  <si>
    <t>vehiclekm</t>
  </si>
  <si>
    <t>Car, electric</t>
  </si>
  <si>
    <t>Bus</t>
  </si>
  <si>
    <t>Cobalt</t>
  </si>
  <si>
    <t>Any</t>
  </si>
  <si>
    <t>Aircraft, short haul</t>
  </si>
  <si>
    <t xml:space="preserve">1. </t>
  </si>
  <si>
    <t>Save a copy of the template file and rename it so that it suits your application</t>
  </si>
  <si>
    <t xml:space="preserve">2. </t>
  </si>
  <si>
    <t>3.</t>
  </si>
  <si>
    <t xml:space="preserve">4. </t>
  </si>
  <si>
    <t>(see example sheet)</t>
  </si>
  <si>
    <t xml:space="preserve">5. </t>
  </si>
  <si>
    <t xml:space="preserve">Add amounts of materials etc. in the amount column. N.b. the units. </t>
  </si>
  <si>
    <t>The formulas needed for calculating total impacts are preprinted in the template, but it is advisable to check that they are still there when the</t>
  </si>
  <si>
    <t>impact calculation is finished.</t>
  </si>
  <si>
    <t>An example is given in the sheet "Example".</t>
  </si>
  <si>
    <t>Glass fibre</t>
  </si>
  <si>
    <t>GMT 40%GF</t>
  </si>
  <si>
    <t>SMC</t>
  </si>
  <si>
    <t>Silicon rubber</t>
  </si>
  <si>
    <t>Tungsten</t>
  </si>
  <si>
    <t>Ceramics</t>
  </si>
  <si>
    <t>Paper</t>
  </si>
  <si>
    <t>Littering</t>
  </si>
  <si>
    <t>1 MJ</t>
  </si>
  <si>
    <t>Coffee</t>
  </si>
  <si>
    <t>Electricy, Hydro power</t>
  </si>
  <si>
    <t>Electricity, Global</t>
  </si>
  <si>
    <t>Electricity, Europe</t>
  </si>
  <si>
    <t>Electricity, Wind, SE</t>
  </si>
  <si>
    <t>Electricity, Nuclear</t>
  </si>
  <si>
    <t>Electricy , Hydro power</t>
  </si>
  <si>
    <t>Go to sheet "Product calculation"</t>
  </si>
  <si>
    <t>Identify product name and functional unit, i.e. the unit that will be valued.</t>
  </si>
  <si>
    <t>NOx to air</t>
  </si>
  <si>
    <t xml:space="preserve">Continue and add all materials, transports, energy and processes involved in the life cycle stages. </t>
  </si>
  <si>
    <t>Copy and paste the data needed in the proper places of the impact calculation sheet. Make necessary notes.</t>
  </si>
  <si>
    <t>Select a material used in the product from the database sheets.</t>
  </si>
  <si>
    <t>Damage costs are those that occur to the present generation plus those that is needed to preserve the natural capital. (In line with the Brundtland definition of sustainable development)</t>
  </si>
  <si>
    <r>
      <rPr>
        <b/>
        <sz val="14"/>
        <color indexed="8"/>
        <rFont val="Calibri"/>
        <family val="2"/>
      </rPr>
      <t>NB</t>
    </r>
    <r>
      <rPr>
        <sz val="12"/>
        <color indexed="8"/>
        <rFont val="Calibri"/>
        <family val="2"/>
      </rPr>
      <t xml:space="preserve">: </t>
    </r>
    <r>
      <rPr>
        <b/>
        <sz val="12"/>
        <color indexed="8"/>
        <rFont val="Calibri"/>
        <family val="2"/>
      </rPr>
      <t>The data in the price lists are average or typical data and aimed for learning purposes and must not be used for certifications or comparative assertions.</t>
    </r>
  </si>
  <si>
    <t>Heat production, natural gas</t>
  </si>
  <si>
    <t>Heat production, wood</t>
  </si>
  <si>
    <t>Heat production, oil</t>
  </si>
  <si>
    <t>Heat production, coal</t>
  </si>
  <si>
    <t>Bengt Steen, Environmental system analysis, Chalmers University of Technology</t>
  </si>
  <si>
    <t>bengt.steen@chalmers.se</t>
  </si>
  <si>
    <t xml:space="preserve">Tomas Rydberg, VL, Swedish Environmental Research Institute, </t>
  </si>
  <si>
    <t>tomas.rydberg@ivl.se</t>
  </si>
  <si>
    <t>EPS light, v1.2, an easy to use Life cycle assessment method for assessment of environmental impacts from products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</si>
</sst>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9"/>
      <color indexed="81"/>
      <name val="Tahoma"/>
      <family val="2"/>
    </font>
    <font>
      <b/>
      <sz val="9"/>
      <color indexed="81"/>
      <name val="Tahoma"/>
      <family val="2"/>
    </font>
    <font>
      <sz val="8"/>
      <name val="Calibri"/>
      <family val="2"/>
      <scheme val="minor"/>
    </font>
    <font>
      <i/>
      <sz val="11"/>
      <color theme="1"/>
      <name val="Calibri"/>
      <family val="2"/>
      <scheme val="minor"/>
    </font>
    <font>
      <b/>
      <sz val="11"/>
      <color theme="1"/>
      <name val="Calibri"/>
      <family val="2"/>
      <scheme val="minor"/>
    </font>
    <font>
      <sz val="20"/>
      <color indexed="8"/>
      <name val="Calibri"/>
      <family val="2"/>
    </font>
    <font>
      <sz val="14"/>
      <color indexed="8"/>
      <name val="Calibri"/>
      <family val="2"/>
    </font>
    <font>
      <sz val="12"/>
      <color indexed="8"/>
      <name val="Calibri"/>
      <family val="2"/>
    </font>
    <font>
      <b/>
      <sz val="14"/>
      <color indexed="8"/>
      <name val="Calibri"/>
      <family val="2"/>
    </font>
    <font>
      <b/>
      <sz val="12"/>
      <color indexed="8"/>
      <name val="Calibri"/>
      <family val="2"/>
    </font>
    <font>
      <b/>
      <sz val="10"/>
      <color indexed="8"/>
      <name val="Calibri"/>
      <family val="2"/>
    </font>
    <font>
      <sz val="8"/>
      <color indexed="8"/>
      <name val="Calibri"/>
      <family val="2"/>
    </font>
    <font>
      <b/>
      <i/>
      <u/>
      <sz val="8"/>
      <color indexed="8"/>
      <name val="Calibri"/>
      <family val="2"/>
    </font>
    <font>
      <sz val="8"/>
      <color indexed="8"/>
      <name val="Arial"/>
      <family val="2"/>
    </font>
    <font>
      <sz val="8"/>
      <name val="Arial"/>
      <family val="2"/>
    </font>
    <font>
      <sz val="8"/>
      <color indexed="81"/>
      <name val="Tahoma"/>
      <family val="2"/>
    </font>
    <font>
      <b/>
      <sz val="10"/>
      <name val="Arial"/>
      <family val="2"/>
    </font>
    <font>
      <sz val="10"/>
      <name val="Arial"/>
      <family val="2"/>
    </font>
    <font>
      <sz val="11"/>
      <color rgb="FF000000"/>
      <name val="Calibri"/>
      <family val="2"/>
      <scheme val="minor"/>
    </font>
    <font>
      <b/>
      <sz val="11"/>
      <color rgb="FF000000"/>
      <name val="Calibri"/>
      <family val="2"/>
      <scheme val="minor"/>
    </font>
    <font>
      <i/>
      <sz val="10"/>
      <name val="Arial"/>
      <family val="2"/>
    </font>
    <font>
      <sz val="14"/>
      <color theme="1"/>
      <name val="Calibri"/>
      <family val="2"/>
      <scheme val="minor"/>
    </font>
    <font>
      <sz val="16"/>
      <color indexed="8"/>
      <name val="Calibri"/>
      <family val="2"/>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indexed="49"/>
        <bgColor indexed="64"/>
      </patternFill>
    </fill>
    <fill>
      <patternFill patternType="solid">
        <fgColor indexed="57"/>
        <bgColor indexed="64"/>
      </patternFill>
    </fill>
    <fill>
      <patternFill patternType="solid">
        <fgColor indexed="13"/>
        <bgColor indexed="64"/>
      </patternFill>
    </fill>
    <fill>
      <patternFill patternType="solid">
        <fgColor indexed="29"/>
        <bgColor indexed="64"/>
      </patternFill>
    </fill>
    <fill>
      <patternFill patternType="solid">
        <fgColor indexed="23"/>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24" fillId="0" borderId="0" applyNumberFormat="0" applyFill="0" applyBorder="0" applyAlignment="0" applyProtection="0"/>
  </cellStyleXfs>
  <cellXfs count="51">
    <xf numFmtId="0" fontId="0" fillId="0" borderId="0" xfId="0"/>
    <xf numFmtId="11" fontId="0" fillId="0" borderId="0" xfId="0" applyNumberFormat="1"/>
    <xf numFmtId="0" fontId="0" fillId="0" borderId="0" xfId="0" applyFill="1"/>
    <xf numFmtId="0" fontId="4" fillId="0" borderId="0" xfId="0" applyFont="1"/>
    <xf numFmtId="0" fontId="6" fillId="0" borderId="0" xfId="0" applyFont="1"/>
    <xf numFmtId="0" fontId="7" fillId="0" borderId="0" xfId="0" applyFont="1"/>
    <xf numFmtId="0" fontId="8" fillId="0" borderId="0" xfId="0" applyFont="1"/>
    <xf numFmtId="0" fontId="0" fillId="2" borderId="0" xfId="0" applyFill="1"/>
    <xf numFmtId="0" fontId="0" fillId="2" borderId="0" xfId="0" applyFill="1" applyAlignment="1"/>
    <xf numFmtId="164" fontId="0" fillId="0" borderId="0" xfId="0" applyNumberFormat="1"/>
    <xf numFmtId="2" fontId="0" fillId="0" borderId="0" xfId="0" applyNumberFormat="1"/>
    <xf numFmtId="2" fontId="0" fillId="0" borderId="0" xfId="0" applyNumberFormat="1" applyFill="1"/>
    <xf numFmtId="2" fontId="0" fillId="2" borderId="0" xfId="0" applyNumberFormat="1" applyFill="1"/>
    <xf numFmtId="0" fontId="0" fillId="0" borderId="0" xfId="0" applyFill="1" applyAlignment="1"/>
    <xf numFmtId="11" fontId="0" fillId="0" borderId="0" xfId="0" applyNumberFormat="1" applyFill="1"/>
    <xf numFmtId="0" fontId="11" fillId="0" borderId="2" xfId="0" applyFont="1" applyBorder="1"/>
    <xf numFmtId="0" fontId="12" fillId="0" borderId="0" xfId="0" applyFont="1"/>
    <xf numFmtId="0" fontId="13" fillId="0" borderId="2" xfId="0" applyFont="1" applyBorder="1"/>
    <xf numFmtId="0" fontId="14" fillId="3" borderId="1" xfId="0" applyFont="1" applyFill="1" applyBorder="1" applyAlignment="1">
      <alignment wrapText="1"/>
    </xf>
    <xf numFmtId="0" fontId="14" fillId="4" borderId="1" xfId="0" applyFont="1" applyFill="1" applyBorder="1" applyAlignment="1">
      <alignment wrapText="1"/>
    </xf>
    <xf numFmtId="0" fontId="12" fillId="0" borderId="1" xfId="0" applyFont="1" applyBorder="1"/>
    <xf numFmtId="0" fontId="15" fillId="0" borderId="1" xfId="0" applyFont="1" applyBorder="1" applyAlignment="1">
      <alignment vertical="top" wrapText="1"/>
    </xf>
    <xf numFmtId="0" fontId="14" fillId="0" borderId="1" xfId="0" applyFont="1" applyBorder="1" applyAlignment="1">
      <alignment wrapText="1"/>
    </xf>
    <xf numFmtId="0" fontId="14" fillId="0" borderId="1" xfId="0" applyFont="1" applyBorder="1" applyAlignment="1">
      <alignment vertical="top" wrapText="1"/>
    </xf>
    <xf numFmtId="0" fontId="15" fillId="0" borderId="0" xfId="0" applyFont="1" applyAlignment="1">
      <alignment vertical="top" wrapText="1"/>
    </xf>
    <xf numFmtId="0" fontId="14" fillId="0" borderId="0" xfId="0" applyFont="1" applyAlignment="1">
      <alignment wrapText="1"/>
    </xf>
    <xf numFmtId="0" fontId="14" fillId="9" borderId="0" xfId="0" applyFont="1" applyFill="1" applyAlignment="1">
      <alignment wrapText="1"/>
    </xf>
    <xf numFmtId="0" fontId="15" fillId="9" borderId="0" xfId="0" applyFont="1" applyFill="1" applyAlignment="1">
      <alignment vertical="top" wrapText="1"/>
    </xf>
    <xf numFmtId="0" fontId="14" fillId="10" borderId="1" xfId="0" applyFont="1" applyFill="1" applyBorder="1" applyAlignment="1">
      <alignment wrapText="1"/>
    </xf>
    <xf numFmtId="0" fontId="17" fillId="0" borderId="0" xfId="0" applyFont="1"/>
    <xf numFmtId="0" fontId="17" fillId="0" borderId="0" xfId="0" applyFont="1" applyAlignment="1">
      <alignment wrapText="1"/>
    </xf>
    <xf numFmtId="0" fontId="18" fillId="0" borderId="0" xfId="0" applyFont="1"/>
    <xf numFmtId="0" fontId="5" fillId="0" borderId="0" xfId="0" applyFont="1"/>
    <xf numFmtId="0" fontId="19" fillId="0" borderId="0" xfId="0" applyFont="1" applyAlignment="1">
      <alignment vertical="center"/>
    </xf>
    <xf numFmtId="0" fontId="20" fillId="0" borderId="0" xfId="0" applyFont="1" applyAlignment="1">
      <alignment vertical="center"/>
    </xf>
    <xf numFmtId="0" fontId="5" fillId="0" borderId="0" xfId="0" applyFont="1" applyAlignment="1">
      <alignment wrapText="1"/>
    </xf>
    <xf numFmtId="0" fontId="21" fillId="0" borderId="0" xfId="0" applyFont="1"/>
    <xf numFmtId="164" fontId="0" fillId="0" borderId="0" xfId="0" applyNumberFormat="1" applyFill="1"/>
    <xf numFmtId="0" fontId="22" fillId="0" borderId="0" xfId="0" applyFont="1"/>
    <xf numFmtId="0" fontId="23" fillId="0" borderId="0" xfId="0" applyFont="1"/>
    <xf numFmtId="0" fontId="7" fillId="0" borderId="0" xfId="0" applyFont="1" applyAlignment="1">
      <alignment horizontal="left" vertical="top"/>
    </xf>
    <xf numFmtId="0" fontId="24" fillId="0" borderId="0" xfId="1"/>
    <xf numFmtId="14" fontId="0" fillId="0" borderId="0" xfId="0" applyNumberFormat="1"/>
    <xf numFmtId="0" fontId="15" fillId="5" borderId="1" xfId="0" applyFont="1" applyFill="1" applyBorder="1" applyAlignment="1">
      <alignment wrapText="1"/>
    </xf>
    <xf numFmtId="0" fontId="14" fillId="6" borderId="1" xfId="0" applyFont="1" applyFill="1" applyBorder="1" applyAlignment="1">
      <alignment wrapText="1"/>
    </xf>
    <xf numFmtId="0" fontId="14" fillId="7" borderId="1" xfId="0" applyFont="1" applyFill="1" applyBorder="1" applyAlignment="1">
      <alignment wrapText="1"/>
    </xf>
    <xf numFmtId="0" fontId="15" fillId="8" borderId="1" xfId="0" applyFont="1" applyFill="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wrapText="1"/>
    </xf>
    <xf numFmtId="0" fontId="0" fillId="0" borderId="1" xfId="0" applyBorder="1"/>
    <xf numFmtId="0" fontId="15"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B29D"/>
      <color rgb="FFF4A8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561975</xdr:colOff>
      <xdr:row>16</xdr:row>
      <xdr:rowOff>59055</xdr:rowOff>
    </xdr:from>
    <xdr:to>
      <xdr:col>14</xdr:col>
      <xdr:colOff>333375</xdr:colOff>
      <xdr:row>21</xdr:row>
      <xdr:rowOff>84455</xdr:rowOff>
    </xdr:to>
    <xdr:sp macro="" textlink="">
      <xdr:nvSpPr>
        <xdr:cNvPr id="2" name="Text Box 2">
          <a:extLst>
            <a:ext uri="{FF2B5EF4-FFF2-40B4-BE49-F238E27FC236}">
              <a16:creationId xmlns:a16="http://schemas.microsoft.com/office/drawing/2014/main" id="{D592320D-6F8D-419E-BEE7-904479127713}"/>
            </a:ext>
          </a:extLst>
        </xdr:cNvPr>
        <xdr:cNvSpPr txBox="1">
          <a:spLocks noChangeArrowheads="1"/>
        </xdr:cNvSpPr>
      </xdr:nvSpPr>
      <xdr:spPr bwMode="auto">
        <a:xfrm>
          <a:off x="6048375" y="3265805"/>
          <a:ext cx="2819400" cy="984250"/>
        </a:xfrm>
        <a:prstGeom prst="rect">
          <a:avLst/>
        </a:prstGeom>
        <a:solidFill>
          <a:srgbClr val="30DE59"/>
        </a:solidFill>
        <a:ln w="9525">
          <a:solidFill>
            <a:srgbClr val="000000"/>
          </a:solidFill>
          <a:miter lim="800000"/>
          <a:headEnd/>
          <a:tailEnd/>
        </a:ln>
        <a:effectLst>
          <a:outerShdw dist="107763" dir="13500000" algn="ctr" rotWithShape="0">
            <a:srgbClr val="EEECE1"/>
          </a:outerShdw>
        </a:effectLst>
      </xdr:spPr>
      <xdr:txBody>
        <a:bodyPr vertOverflow="clip" wrap="square" lIns="27432" tIns="27432" rIns="0" bIns="0" anchor="t" upright="1"/>
        <a:lstStyle/>
        <a:p>
          <a:pPr algn="l" rtl="0">
            <a:defRPr sz="1000"/>
          </a:pPr>
          <a:r>
            <a:rPr lang="sv-SE" sz="1200" b="1" i="0" u="none" strike="noStrike" baseline="0">
              <a:solidFill>
                <a:srgbClr val="000000"/>
              </a:solidFill>
              <a:latin typeface="Times New Roman"/>
              <a:cs typeface="Times New Roman"/>
            </a:rPr>
            <a:t>Product calculation</a:t>
          </a:r>
          <a:endParaRPr lang="sv-SE" sz="1200" b="0" i="0" u="none" strike="noStrike" baseline="0">
            <a:solidFill>
              <a:srgbClr val="000000"/>
            </a:solidFill>
            <a:latin typeface="Times New Roman"/>
            <a:cs typeface="Times New Roman"/>
          </a:endParaRPr>
        </a:p>
        <a:p>
          <a:pPr algn="l" rtl="0">
            <a:defRPr sz="1000"/>
          </a:pPr>
          <a:r>
            <a:rPr lang="sv-SE" sz="1200" b="0" i="0" u="none" strike="noStrike" baseline="0">
              <a:solidFill>
                <a:srgbClr val="000000"/>
              </a:solidFill>
              <a:latin typeface="Times New Roman"/>
              <a:cs typeface="Times New Roman"/>
            </a:rPr>
            <a:t>  Pre-use -          </a:t>
          </a:r>
          <a:r>
            <a:rPr lang="sv-SE" sz="1100" b="0" i="0" u="none" strike="noStrike" baseline="0">
              <a:solidFill>
                <a:srgbClr val="000000"/>
              </a:solidFill>
              <a:latin typeface="Arial"/>
              <a:cs typeface="Arial"/>
            </a:rPr>
            <a:t>Use - Post use</a:t>
          </a:r>
        </a:p>
        <a:p>
          <a:pPr algn="l" rtl="0">
            <a:defRPr sz="1000"/>
          </a:pPr>
          <a:endParaRPr lang="sv-SE" sz="1100" b="0" i="0" u="none" strike="noStrike" baseline="0">
            <a:solidFill>
              <a:srgbClr val="000000"/>
            </a:solidFill>
            <a:latin typeface="Arial"/>
            <a:cs typeface="Arial"/>
          </a:endParaRPr>
        </a:p>
        <a:p>
          <a:pPr algn="l" rtl="0">
            <a:defRPr sz="1000"/>
          </a:pPr>
          <a:endParaRPr lang="sv-SE" sz="1200" b="0" i="0" u="none" strike="noStrike" baseline="0">
            <a:solidFill>
              <a:srgbClr val="000000"/>
            </a:solidFill>
            <a:latin typeface="Times New Roman"/>
            <a:cs typeface="Times New Roman"/>
          </a:endParaRPr>
        </a:p>
        <a:p>
          <a:pPr algn="l" rtl="0">
            <a:defRPr sz="1000"/>
          </a:pPr>
          <a:endParaRPr lang="sv-SE" sz="1200" b="0" i="0" u="none" strike="noStrike" baseline="0">
            <a:solidFill>
              <a:srgbClr val="000000"/>
            </a:solidFill>
            <a:latin typeface="Times New Roman"/>
            <a:cs typeface="Times New Roman"/>
          </a:endParaRPr>
        </a:p>
      </xdr:txBody>
    </xdr:sp>
    <xdr:clientData/>
  </xdr:twoCellAnchor>
  <xdr:twoCellAnchor>
    <xdr:from>
      <xdr:col>10</xdr:col>
      <xdr:colOff>228600</xdr:colOff>
      <xdr:row>5</xdr:row>
      <xdr:rowOff>95250</xdr:rowOff>
    </xdr:from>
    <xdr:to>
      <xdr:col>13</xdr:col>
      <xdr:colOff>419100</xdr:colOff>
      <xdr:row>14</xdr:row>
      <xdr:rowOff>133350</xdr:rowOff>
    </xdr:to>
    <xdr:sp macro="" textlink="">
      <xdr:nvSpPr>
        <xdr:cNvPr id="3" name="Text Box 3">
          <a:extLst>
            <a:ext uri="{FF2B5EF4-FFF2-40B4-BE49-F238E27FC236}">
              <a16:creationId xmlns:a16="http://schemas.microsoft.com/office/drawing/2014/main" id="{C85F23FB-0592-4305-8A4A-C1A7011C2DCE}"/>
            </a:ext>
          </a:extLst>
        </xdr:cNvPr>
        <xdr:cNvSpPr txBox="1">
          <a:spLocks noChangeArrowheads="1"/>
        </xdr:cNvSpPr>
      </xdr:nvSpPr>
      <xdr:spPr bwMode="auto">
        <a:xfrm>
          <a:off x="6324600" y="1200150"/>
          <a:ext cx="2019300" cy="1771650"/>
        </a:xfrm>
        <a:prstGeom prst="rect">
          <a:avLst/>
        </a:prstGeom>
        <a:solidFill>
          <a:srgbClr val="33CCFF"/>
        </a:solidFill>
        <a:ln w="9525">
          <a:solidFill>
            <a:srgbClr val="000000"/>
          </a:solidFill>
          <a:miter lim="800000"/>
          <a:headEnd/>
          <a:tailEnd/>
        </a:ln>
        <a:effectLst>
          <a:outerShdw dist="107763" dir="13500000" algn="ctr" rotWithShape="0">
            <a:srgbClr val="EEECE1"/>
          </a:outerShdw>
        </a:effectLst>
      </xdr:spPr>
      <xdr:txBody>
        <a:bodyPr vertOverflow="clip" wrap="square" lIns="27432" tIns="27432" rIns="0" bIns="0" anchor="t" upright="1"/>
        <a:lstStyle/>
        <a:p>
          <a:pPr algn="l" rtl="0">
            <a:defRPr sz="1000"/>
          </a:pPr>
          <a:r>
            <a:rPr lang="sv-SE" sz="1200" b="1" i="0" u="none" strike="noStrike" baseline="0">
              <a:solidFill>
                <a:srgbClr val="000000"/>
              </a:solidFill>
              <a:latin typeface="Times New Roman"/>
              <a:cs typeface="Times New Roman"/>
            </a:rPr>
            <a:t>Price list of WTP for materials and processes, e.g.</a:t>
          </a:r>
          <a:endParaRPr lang="sv-SE" sz="1200" b="0" i="0" u="none" strike="noStrike" baseline="0">
            <a:solidFill>
              <a:srgbClr val="000000"/>
            </a:solidFill>
            <a:latin typeface="Times New Roman"/>
            <a:cs typeface="Times New Roman"/>
          </a:endParaRPr>
        </a:p>
        <a:p>
          <a:pPr algn="l" rtl="0">
            <a:defRPr sz="1000"/>
          </a:pPr>
          <a:r>
            <a:rPr lang="sv-SE" sz="1200" b="0" i="0" u="none" strike="noStrike" baseline="0">
              <a:solidFill>
                <a:srgbClr val="000000"/>
              </a:solidFill>
              <a:latin typeface="Times New Roman"/>
              <a:cs typeface="Times New Roman"/>
            </a:rPr>
            <a:t>Manufacture of PE</a:t>
          </a:r>
        </a:p>
        <a:p>
          <a:pPr algn="l" rtl="0">
            <a:defRPr sz="1000"/>
          </a:pPr>
          <a:r>
            <a:rPr lang="sv-SE" sz="1200" b="0" i="0" u="none" strike="noStrike" baseline="0">
              <a:solidFill>
                <a:srgbClr val="000000"/>
              </a:solidFill>
              <a:latin typeface="Times New Roman"/>
              <a:cs typeface="Times New Roman"/>
            </a:rPr>
            <a:t>Material recycling of PE</a:t>
          </a:r>
        </a:p>
        <a:p>
          <a:pPr algn="l" rtl="0">
            <a:defRPr sz="1000"/>
          </a:pPr>
          <a:r>
            <a:rPr lang="sv-SE" sz="1200" b="0" i="0" u="none" strike="noStrike" baseline="0">
              <a:solidFill>
                <a:srgbClr val="000000"/>
              </a:solidFill>
              <a:latin typeface="Times New Roman"/>
              <a:cs typeface="Times New Roman"/>
            </a:rPr>
            <a:t>Incineration of PE</a:t>
          </a:r>
        </a:p>
        <a:p>
          <a:pPr algn="l" rtl="0">
            <a:defRPr sz="1000"/>
          </a:pPr>
          <a:r>
            <a:rPr lang="sv-SE" sz="1200" b="0" i="0" u="none" strike="noStrike" baseline="0">
              <a:solidFill>
                <a:srgbClr val="000000"/>
              </a:solidFill>
              <a:latin typeface="Times New Roman"/>
              <a:cs typeface="Times New Roman"/>
            </a:rPr>
            <a:t>Heat recovery of PE</a:t>
          </a:r>
        </a:p>
        <a:p>
          <a:pPr algn="l" rtl="0">
            <a:defRPr sz="1000"/>
          </a:pPr>
          <a:r>
            <a:rPr lang="sv-SE" sz="1200" b="0" i="0" u="none" strike="noStrike" baseline="0">
              <a:solidFill>
                <a:srgbClr val="000000"/>
              </a:solidFill>
              <a:latin typeface="Times New Roman"/>
              <a:cs typeface="Times New Roman"/>
            </a:rPr>
            <a:t>Land fill of PE</a:t>
          </a:r>
        </a:p>
        <a:p>
          <a:pPr algn="l" rtl="0">
            <a:defRPr sz="1000"/>
          </a:pPr>
          <a:r>
            <a:rPr lang="sv-SE" sz="1200" b="0" i="0" u="none" strike="noStrike" baseline="0">
              <a:solidFill>
                <a:srgbClr val="000000"/>
              </a:solidFill>
              <a:latin typeface="Times New Roman"/>
              <a:cs typeface="Times New Roman"/>
            </a:rPr>
            <a:t>etc</a:t>
          </a:r>
        </a:p>
      </xdr:txBody>
    </xdr:sp>
    <xdr:clientData/>
  </xdr:twoCellAnchor>
  <xdr:twoCellAnchor>
    <xdr:from>
      <xdr:col>7</xdr:col>
      <xdr:colOff>428625</xdr:colOff>
      <xdr:row>6</xdr:row>
      <xdr:rowOff>60325</xdr:rowOff>
    </xdr:from>
    <xdr:to>
      <xdr:col>10</xdr:col>
      <xdr:colOff>219075</xdr:colOff>
      <xdr:row>16</xdr:row>
      <xdr:rowOff>44450</xdr:rowOff>
    </xdr:to>
    <xdr:sp macro="" textlink="">
      <xdr:nvSpPr>
        <xdr:cNvPr id="4" name="Text Box 5">
          <a:extLst>
            <a:ext uri="{FF2B5EF4-FFF2-40B4-BE49-F238E27FC236}">
              <a16:creationId xmlns:a16="http://schemas.microsoft.com/office/drawing/2014/main" id="{ACF111E7-764B-404F-A680-8A2E51A701A5}"/>
            </a:ext>
          </a:extLst>
        </xdr:cNvPr>
        <xdr:cNvSpPr txBox="1">
          <a:spLocks noChangeArrowheads="1"/>
        </xdr:cNvSpPr>
      </xdr:nvSpPr>
      <xdr:spPr bwMode="auto">
        <a:xfrm>
          <a:off x="4695825" y="1362075"/>
          <a:ext cx="1619250" cy="1889125"/>
        </a:xfrm>
        <a:prstGeom prst="rect">
          <a:avLst/>
        </a:prstGeom>
        <a:solidFill>
          <a:srgbClr val="33CCFF"/>
        </a:solidFill>
        <a:ln w="9525">
          <a:solidFill>
            <a:srgbClr val="000000"/>
          </a:solidFill>
          <a:miter lim="800000"/>
          <a:headEnd/>
          <a:tailEnd/>
        </a:ln>
        <a:effectLst>
          <a:outerShdw dist="107763" dir="13500000" algn="ctr" rotWithShape="0">
            <a:srgbClr val="EEECE1"/>
          </a:outerShdw>
        </a:effectLst>
      </xdr:spPr>
      <xdr:txBody>
        <a:bodyPr vertOverflow="clip" wrap="square" lIns="27432" tIns="27432" rIns="0" bIns="0" anchor="t" upright="1"/>
        <a:lstStyle/>
        <a:p>
          <a:pPr algn="l" rtl="0">
            <a:defRPr sz="1000"/>
          </a:pPr>
          <a:r>
            <a:rPr lang="sv-SE" sz="1200" b="1" i="0" u="none" strike="noStrike" baseline="0">
              <a:solidFill>
                <a:srgbClr val="000000"/>
              </a:solidFill>
              <a:latin typeface="Times New Roman"/>
              <a:cs typeface="Times New Roman"/>
            </a:rPr>
            <a:t>WTP for emissions e.g.</a:t>
          </a:r>
          <a:r>
            <a:rPr lang="sv-SE" sz="1200" b="0" i="0" u="none" strike="noStrike" baseline="0">
              <a:solidFill>
                <a:srgbClr val="000000"/>
              </a:solidFill>
              <a:latin typeface="Times New Roman"/>
              <a:cs typeface="Times New Roman"/>
            </a:rPr>
            <a:t> </a:t>
          </a:r>
        </a:p>
        <a:p>
          <a:pPr algn="l" rtl="0">
            <a:defRPr sz="1000"/>
          </a:pPr>
          <a:r>
            <a:rPr lang="sv-SE" sz="1200" b="0" i="0" u="none" strike="noStrike" baseline="0">
              <a:solidFill>
                <a:srgbClr val="000000"/>
              </a:solidFill>
              <a:latin typeface="Times New Roman"/>
              <a:cs typeface="Times New Roman"/>
            </a:rPr>
            <a:t>Carbon dioxide</a:t>
          </a:r>
        </a:p>
        <a:p>
          <a:pPr algn="l" rtl="0">
            <a:defRPr sz="1000"/>
          </a:pPr>
          <a:r>
            <a:rPr lang="sv-SE" sz="1200" b="0" i="0" u="none" strike="noStrike" baseline="0">
              <a:solidFill>
                <a:srgbClr val="000000"/>
              </a:solidFill>
              <a:latin typeface="Times New Roman"/>
              <a:cs typeface="Times New Roman"/>
            </a:rPr>
            <a:t>Carbon monoxide</a:t>
          </a:r>
        </a:p>
        <a:p>
          <a:pPr algn="l" rtl="0">
            <a:defRPr sz="1000"/>
          </a:pPr>
          <a:r>
            <a:rPr lang="sv-SE" sz="1200" b="0" i="0" u="none" strike="noStrike" baseline="0">
              <a:solidFill>
                <a:srgbClr val="000000"/>
              </a:solidFill>
              <a:latin typeface="Times New Roman"/>
              <a:cs typeface="Times New Roman"/>
            </a:rPr>
            <a:t>Nitrogen oxides</a:t>
          </a:r>
        </a:p>
        <a:p>
          <a:pPr algn="l" rtl="0">
            <a:defRPr sz="1000"/>
          </a:pPr>
          <a:r>
            <a:rPr lang="sv-SE" sz="1200" b="0" i="0" u="none" strike="noStrike" baseline="0">
              <a:solidFill>
                <a:srgbClr val="000000"/>
              </a:solidFill>
              <a:latin typeface="Times New Roman"/>
              <a:cs typeface="Times New Roman"/>
            </a:rPr>
            <a:t>Sulphur oxides</a:t>
          </a:r>
        </a:p>
        <a:p>
          <a:pPr algn="l" rtl="0">
            <a:defRPr sz="1000"/>
          </a:pPr>
          <a:r>
            <a:rPr lang="sv-SE" sz="1200" b="0" i="0" u="none" strike="noStrike" baseline="0">
              <a:solidFill>
                <a:srgbClr val="000000"/>
              </a:solidFill>
              <a:latin typeface="Times New Roman"/>
              <a:cs typeface="Times New Roman"/>
            </a:rPr>
            <a:t>VOC</a:t>
          </a:r>
        </a:p>
        <a:p>
          <a:pPr algn="l" rtl="0">
            <a:defRPr sz="1000"/>
          </a:pPr>
          <a:r>
            <a:rPr lang="sv-SE" sz="1200" b="0" i="0" u="none" strike="noStrike" baseline="0">
              <a:solidFill>
                <a:srgbClr val="000000"/>
              </a:solidFill>
              <a:latin typeface="Times New Roman"/>
              <a:cs typeface="Times New Roman"/>
            </a:rPr>
            <a:t>etc.</a:t>
          </a:r>
          <a:endParaRPr lang="sv-SE" sz="1400" b="0" i="0" u="none" strike="noStrike" baseline="0">
            <a:solidFill>
              <a:srgbClr val="000000"/>
            </a:solidFill>
            <a:latin typeface="Times New Roman"/>
            <a:cs typeface="Times New Roman"/>
          </a:endParaRPr>
        </a:p>
        <a:p>
          <a:pPr algn="l" rtl="0">
            <a:defRPr sz="1000"/>
          </a:pPr>
          <a:endParaRPr lang="sv-SE" sz="1400" b="0" i="0" u="none" strike="noStrike" baseline="0">
            <a:solidFill>
              <a:srgbClr val="000000"/>
            </a:solidFill>
            <a:latin typeface="Times New Roman"/>
            <a:cs typeface="Times New Roman"/>
          </a:endParaRPr>
        </a:p>
      </xdr:txBody>
    </xdr:sp>
    <xdr:clientData/>
  </xdr:twoCellAnchor>
  <xdr:twoCellAnchor>
    <xdr:from>
      <xdr:col>5</xdr:col>
      <xdr:colOff>28575</xdr:colOff>
      <xdr:row>7</xdr:row>
      <xdr:rowOff>60325</xdr:rowOff>
    </xdr:from>
    <xdr:to>
      <xdr:col>7</xdr:col>
      <xdr:colOff>428625</xdr:colOff>
      <xdr:row>17</xdr:row>
      <xdr:rowOff>139700</xdr:rowOff>
    </xdr:to>
    <xdr:sp macro="" textlink="">
      <xdr:nvSpPr>
        <xdr:cNvPr id="5" name="Text Box 6">
          <a:extLst>
            <a:ext uri="{FF2B5EF4-FFF2-40B4-BE49-F238E27FC236}">
              <a16:creationId xmlns:a16="http://schemas.microsoft.com/office/drawing/2014/main" id="{9247B6CA-954C-4047-88A8-A04E4F7AE80D}"/>
            </a:ext>
          </a:extLst>
        </xdr:cNvPr>
        <xdr:cNvSpPr txBox="1">
          <a:spLocks noChangeArrowheads="1"/>
        </xdr:cNvSpPr>
      </xdr:nvSpPr>
      <xdr:spPr bwMode="auto">
        <a:xfrm>
          <a:off x="3076575" y="1558925"/>
          <a:ext cx="1619250" cy="1971675"/>
        </a:xfrm>
        <a:prstGeom prst="rect">
          <a:avLst/>
        </a:prstGeom>
        <a:solidFill>
          <a:srgbClr val="33CCFF"/>
        </a:solidFill>
        <a:ln w="9525">
          <a:solidFill>
            <a:srgbClr val="000000"/>
          </a:solidFill>
          <a:miter lim="800000"/>
          <a:headEnd/>
          <a:tailEnd/>
        </a:ln>
        <a:effectLst>
          <a:outerShdw dist="107763" dir="13500000" algn="ctr" rotWithShape="0">
            <a:srgbClr val="EEECE1"/>
          </a:outerShdw>
        </a:effectLst>
      </xdr:spPr>
      <xdr:txBody>
        <a:bodyPr vertOverflow="clip" wrap="square" lIns="27432" tIns="27432" rIns="0" bIns="0" anchor="t" upright="1"/>
        <a:lstStyle/>
        <a:p>
          <a:pPr algn="l" rtl="0">
            <a:lnSpc>
              <a:spcPts val="1300"/>
            </a:lnSpc>
            <a:defRPr sz="1000"/>
          </a:pPr>
          <a:r>
            <a:rPr lang="sv-SE" sz="1200" b="1" i="0" u="none" strike="noStrike" baseline="0">
              <a:solidFill>
                <a:srgbClr val="000000"/>
              </a:solidFill>
              <a:latin typeface="Times New Roman"/>
              <a:cs typeface="Times New Roman"/>
            </a:rPr>
            <a:t>Willingness to pay (WTP) for environmental goods and services, e.g.</a:t>
          </a:r>
          <a:endParaRPr lang="sv-SE" sz="1200" b="0" i="0" u="none" strike="noStrike" baseline="0">
            <a:solidFill>
              <a:srgbClr val="000000"/>
            </a:solidFill>
            <a:latin typeface="Times New Roman"/>
            <a:cs typeface="Times New Roman"/>
          </a:endParaRPr>
        </a:p>
        <a:p>
          <a:pPr algn="l" rtl="0">
            <a:lnSpc>
              <a:spcPts val="1300"/>
            </a:lnSpc>
            <a:defRPr sz="1000"/>
          </a:pPr>
          <a:r>
            <a:rPr lang="sv-SE" sz="1200" b="0" i="0" u="none" strike="noStrike" baseline="0">
              <a:solidFill>
                <a:srgbClr val="000000"/>
              </a:solidFill>
              <a:latin typeface="Times New Roman"/>
              <a:cs typeface="Times New Roman"/>
            </a:rPr>
            <a:t>Preserved species</a:t>
          </a:r>
        </a:p>
        <a:p>
          <a:pPr algn="l" rtl="0">
            <a:lnSpc>
              <a:spcPts val="1300"/>
            </a:lnSpc>
            <a:defRPr sz="1000"/>
          </a:pPr>
          <a:r>
            <a:rPr lang="sv-SE" sz="1200" b="0" i="0" u="none" strike="noStrike" baseline="0">
              <a:solidFill>
                <a:srgbClr val="000000"/>
              </a:solidFill>
              <a:latin typeface="Times New Roman"/>
              <a:cs typeface="Times New Roman"/>
            </a:rPr>
            <a:t>Crop</a:t>
          </a:r>
        </a:p>
        <a:p>
          <a:pPr algn="l" rtl="0">
            <a:lnSpc>
              <a:spcPts val="1300"/>
            </a:lnSpc>
            <a:defRPr sz="1000"/>
          </a:pPr>
          <a:r>
            <a:rPr lang="sv-SE" sz="1200" b="0" i="0" u="none" strike="noStrike" baseline="0">
              <a:solidFill>
                <a:srgbClr val="000000"/>
              </a:solidFill>
              <a:latin typeface="Times New Roman"/>
              <a:cs typeface="Times New Roman"/>
            </a:rPr>
            <a:t>Wood</a:t>
          </a:r>
        </a:p>
        <a:p>
          <a:pPr algn="l" rtl="0">
            <a:lnSpc>
              <a:spcPts val="1300"/>
            </a:lnSpc>
            <a:defRPr sz="1000"/>
          </a:pPr>
          <a:r>
            <a:rPr lang="sv-SE" sz="1200" b="0" i="0" u="none" strike="noStrike" baseline="0">
              <a:solidFill>
                <a:srgbClr val="000000"/>
              </a:solidFill>
              <a:latin typeface="Times New Roman"/>
              <a:cs typeface="Times New Roman"/>
            </a:rPr>
            <a:t>Meat/fish</a:t>
          </a:r>
        </a:p>
        <a:p>
          <a:pPr algn="l" rtl="0">
            <a:defRPr sz="1000"/>
          </a:pPr>
          <a:r>
            <a:rPr lang="sv-SE" sz="1200" b="0" i="0" u="none" strike="noStrike" baseline="0">
              <a:solidFill>
                <a:srgbClr val="000000"/>
              </a:solidFill>
              <a:latin typeface="Times New Roman"/>
              <a:cs typeface="Times New Roman"/>
            </a:rPr>
            <a:t>Decreased life expectancy</a:t>
          </a:r>
        </a:p>
        <a:p>
          <a:pPr algn="l" rtl="0">
            <a:lnSpc>
              <a:spcPts val="1300"/>
            </a:lnSpc>
            <a:defRPr sz="1000"/>
          </a:pPr>
          <a:r>
            <a:rPr lang="sv-SE" sz="1200" b="0" i="0" u="none" strike="noStrike" baseline="0">
              <a:solidFill>
                <a:srgbClr val="000000"/>
              </a:solidFill>
              <a:latin typeface="Times New Roman"/>
              <a:cs typeface="Times New Roman"/>
            </a:rPr>
            <a:t>Etc</a:t>
          </a:r>
        </a:p>
        <a:p>
          <a:pPr algn="l" rtl="0">
            <a:defRPr sz="1000"/>
          </a:pPr>
          <a:endParaRPr lang="sv-SE" sz="1200" b="0" i="0" u="none" strike="noStrike" baseline="0">
            <a:solidFill>
              <a:srgbClr val="000000"/>
            </a:solidFill>
            <a:latin typeface="Times New Roman"/>
            <a:cs typeface="Times New Roman"/>
          </a:endParaRPr>
        </a:p>
      </xdr:txBody>
    </xdr:sp>
    <xdr:clientData/>
  </xdr:twoCellAnchor>
  <xdr:twoCellAnchor>
    <xdr:from>
      <xdr:col>7</xdr:col>
      <xdr:colOff>0</xdr:colOff>
      <xdr:row>15</xdr:row>
      <xdr:rowOff>107950</xdr:rowOff>
    </xdr:from>
    <xdr:to>
      <xdr:col>8</xdr:col>
      <xdr:colOff>31750</xdr:colOff>
      <xdr:row>16</xdr:row>
      <xdr:rowOff>76200</xdr:rowOff>
    </xdr:to>
    <xdr:sp macro="" textlink="">
      <xdr:nvSpPr>
        <xdr:cNvPr id="6" name="Line 7">
          <a:extLst>
            <a:ext uri="{FF2B5EF4-FFF2-40B4-BE49-F238E27FC236}">
              <a16:creationId xmlns:a16="http://schemas.microsoft.com/office/drawing/2014/main" id="{7E326D15-C8F9-4567-9AA4-8965317463BE}"/>
            </a:ext>
          </a:extLst>
        </xdr:cNvPr>
        <xdr:cNvSpPr>
          <a:spLocks noChangeShapeType="1"/>
        </xdr:cNvSpPr>
      </xdr:nvSpPr>
      <xdr:spPr bwMode="auto">
        <a:xfrm flipV="1">
          <a:off x="4267200" y="3390900"/>
          <a:ext cx="641350" cy="152400"/>
        </a:xfrm>
        <a:prstGeom prst="line">
          <a:avLst/>
        </a:prstGeom>
        <a:noFill/>
        <a:ln w="50800">
          <a:solidFill>
            <a:srgbClr val="FFCC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9</xdr:col>
      <xdr:colOff>450850</xdr:colOff>
      <xdr:row>11</xdr:row>
      <xdr:rowOff>158750</xdr:rowOff>
    </xdr:from>
    <xdr:to>
      <xdr:col>10</xdr:col>
      <xdr:colOff>488950</xdr:colOff>
      <xdr:row>12</xdr:row>
      <xdr:rowOff>107950</xdr:rowOff>
    </xdr:to>
    <xdr:sp macro="" textlink="">
      <xdr:nvSpPr>
        <xdr:cNvPr id="7" name="Line 8">
          <a:extLst>
            <a:ext uri="{FF2B5EF4-FFF2-40B4-BE49-F238E27FC236}">
              <a16:creationId xmlns:a16="http://schemas.microsoft.com/office/drawing/2014/main" id="{654C2260-A056-4DFE-AA9F-79450F119715}"/>
            </a:ext>
          </a:extLst>
        </xdr:cNvPr>
        <xdr:cNvSpPr>
          <a:spLocks noChangeShapeType="1"/>
        </xdr:cNvSpPr>
      </xdr:nvSpPr>
      <xdr:spPr bwMode="auto">
        <a:xfrm flipV="1">
          <a:off x="5937250" y="2692400"/>
          <a:ext cx="647700" cy="146050"/>
        </a:xfrm>
        <a:prstGeom prst="line">
          <a:avLst/>
        </a:prstGeom>
        <a:noFill/>
        <a:ln w="50800">
          <a:solidFill>
            <a:srgbClr val="FFCC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12</xdr:col>
      <xdr:colOff>260350</xdr:colOff>
      <xdr:row>14</xdr:row>
      <xdr:rowOff>95250</xdr:rowOff>
    </xdr:from>
    <xdr:to>
      <xdr:col>12</xdr:col>
      <xdr:colOff>603250</xdr:colOff>
      <xdr:row>16</xdr:row>
      <xdr:rowOff>6350</xdr:rowOff>
    </xdr:to>
    <xdr:sp macro="" textlink="">
      <xdr:nvSpPr>
        <xdr:cNvPr id="8" name="Line 9">
          <a:extLst>
            <a:ext uri="{FF2B5EF4-FFF2-40B4-BE49-F238E27FC236}">
              <a16:creationId xmlns:a16="http://schemas.microsoft.com/office/drawing/2014/main" id="{9153C15C-81A8-435F-B729-03B2D8EFB864}"/>
            </a:ext>
          </a:extLst>
        </xdr:cNvPr>
        <xdr:cNvSpPr>
          <a:spLocks noChangeShapeType="1"/>
        </xdr:cNvSpPr>
      </xdr:nvSpPr>
      <xdr:spPr bwMode="auto">
        <a:xfrm>
          <a:off x="7575550" y="3194050"/>
          <a:ext cx="342900" cy="279400"/>
        </a:xfrm>
        <a:prstGeom prst="line">
          <a:avLst/>
        </a:prstGeom>
        <a:noFill/>
        <a:ln w="50800">
          <a:solidFill>
            <a:srgbClr val="FFCC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6</xdr:col>
      <xdr:colOff>228600</xdr:colOff>
      <xdr:row>13</xdr:row>
      <xdr:rowOff>128905</xdr:rowOff>
    </xdr:from>
    <xdr:to>
      <xdr:col>8</xdr:col>
      <xdr:colOff>400050</xdr:colOff>
      <xdr:row>16</xdr:row>
      <xdr:rowOff>3246</xdr:rowOff>
    </xdr:to>
    <xdr:sp macro="" textlink="">
      <xdr:nvSpPr>
        <xdr:cNvPr id="9" name="Text Box 10">
          <a:extLst>
            <a:ext uri="{FF2B5EF4-FFF2-40B4-BE49-F238E27FC236}">
              <a16:creationId xmlns:a16="http://schemas.microsoft.com/office/drawing/2014/main" id="{C1DF73C8-C9E6-49A5-ABC1-A3E25A88EC6A}"/>
            </a:ext>
          </a:extLst>
        </xdr:cNvPr>
        <xdr:cNvSpPr txBox="1">
          <a:spLocks noChangeArrowheads="1"/>
        </xdr:cNvSpPr>
      </xdr:nvSpPr>
      <xdr:spPr bwMode="auto">
        <a:xfrm rot="-817801">
          <a:off x="3886200" y="3043555"/>
          <a:ext cx="1390650" cy="426791"/>
        </a:xfrm>
        <a:prstGeom prst="rect">
          <a:avLst/>
        </a:prstGeom>
        <a:noFill/>
        <a:ln w="9525">
          <a:noFill/>
          <a:miter lim="800000"/>
          <a:headEnd/>
          <a:tailEnd/>
        </a:ln>
      </xdr:spPr>
      <xdr:txBody>
        <a:bodyPr vertOverflow="clip" wrap="square" lIns="36576" tIns="32004" rIns="0" bIns="0" anchor="t" upright="1"/>
        <a:lstStyle/>
        <a:p>
          <a:pPr algn="l" rtl="0">
            <a:defRPr sz="1000"/>
          </a:pPr>
          <a:r>
            <a:rPr lang="sv-SE" sz="1400" b="1" i="0" u="none" strike="noStrike" baseline="0">
              <a:solidFill>
                <a:srgbClr val="808000"/>
              </a:solidFill>
              <a:latin typeface="Times New Roman"/>
              <a:cs typeface="Times New Roman"/>
            </a:rPr>
            <a:t>Impact models</a:t>
          </a:r>
        </a:p>
      </xdr:txBody>
    </xdr:sp>
    <xdr:clientData/>
  </xdr:twoCellAnchor>
  <xdr:twoCellAnchor>
    <xdr:from>
      <xdr:col>8</xdr:col>
      <xdr:colOff>304800</xdr:colOff>
      <xdr:row>12</xdr:row>
      <xdr:rowOff>97155</xdr:rowOff>
    </xdr:from>
    <xdr:to>
      <xdr:col>11</xdr:col>
      <xdr:colOff>9525</xdr:colOff>
      <xdr:row>14</xdr:row>
      <xdr:rowOff>97155</xdr:rowOff>
    </xdr:to>
    <xdr:sp macro="" textlink="">
      <xdr:nvSpPr>
        <xdr:cNvPr id="10" name="Text Box 11">
          <a:extLst>
            <a:ext uri="{FF2B5EF4-FFF2-40B4-BE49-F238E27FC236}">
              <a16:creationId xmlns:a16="http://schemas.microsoft.com/office/drawing/2014/main" id="{D317269E-FFB5-4AF3-98AA-87705242102C}"/>
            </a:ext>
          </a:extLst>
        </xdr:cNvPr>
        <xdr:cNvSpPr txBox="1">
          <a:spLocks noChangeArrowheads="1"/>
        </xdr:cNvSpPr>
      </xdr:nvSpPr>
      <xdr:spPr bwMode="auto">
        <a:xfrm rot="-947763">
          <a:off x="5181600" y="2827655"/>
          <a:ext cx="1533525" cy="368300"/>
        </a:xfrm>
        <a:prstGeom prst="rect">
          <a:avLst/>
        </a:prstGeom>
        <a:noFill/>
        <a:ln w="9525">
          <a:noFill/>
          <a:miter lim="800000"/>
          <a:headEnd/>
          <a:tailEnd/>
        </a:ln>
      </xdr:spPr>
      <xdr:txBody>
        <a:bodyPr vertOverflow="clip" wrap="square" lIns="36576" tIns="32004" rIns="0" bIns="0" anchor="t" upright="1"/>
        <a:lstStyle/>
        <a:p>
          <a:pPr algn="l" rtl="0">
            <a:defRPr sz="1000"/>
          </a:pPr>
          <a:r>
            <a:rPr lang="sv-SE" sz="1600" b="1" i="0" u="none" strike="noStrike" baseline="0">
              <a:solidFill>
                <a:srgbClr val="808000"/>
              </a:solidFill>
              <a:latin typeface="Times New Roman"/>
              <a:cs typeface="Times New Roman"/>
            </a:rPr>
            <a:t>Inventory I</a:t>
          </a:r>
        </a:p>
      </xdr:txBody>
    </xdr:sp>
    <xdr:clientData/>
  </xdr:twoCellAnchor>
  <xdr:twoCellAnchor>
    <xdr:from>
      <xdr:col>11</xdr:col>
      <xdr:colOff>320676</xdr:colOff>
      <xdr:row>13</xdr:row>
      <xdr:rowOff>12701</xdr:rowOff>
    </xdr:from>
    <xdr:to>
      <xdr:col>13</xdr:col>
      <xdr:colOff>282576</xdr:colOff>
      <xdr:row>17</xdr:row>
      <xdr:rowOff>43181</xdr:rowOff>
    </xdr:to>
    <xdr:sp macro="" textlink="">
      <xdr:nvSpPr>
        <xdr:cNvPr id="11" name="Text Box 12">
          <a:extLst>
            <a:ext uri="{FF2B5EF4-FFF2-40B4-BE49-F238E27FC236}">
              <a16:creationId xmlns:a16="http://schemas.microsoft.com/office/drawing/2014/main" id="{01EEB3DC-E964-453B-9B51-1C314E017FC6}"/>
            </a:ext>
          </a:extLst>
        </xdr:cNvPr>
        <xdr:cNvSpPr txBox="1">
          <a:spLocks noChangeArrowheads="1"/>
        </xdr:cNvSpPr>
      </xdr:nvSpPr>
      <xdr:spPr bwMode="auto">
        <a:xfrm rot="2689115">
          <a:off x="7026276" y="2667001"/>
          <a:ext cx="1181100" cy="767080"/>
        </a:xfrm>
        <a:prstGeom prst="rect">
          <a:avLst/>
        </a:prstGeom>
        <a:noFill/>
        <a:ln w="9525">
          <a:noFill/>
          <a:miter lim="800000"/>
          <a:headEnd/>
          <a:tailEnd/>
        </a:ln>
      </xdr:spPr>
      <xdr:txBody>
        <a:bodyPr vertOverflow="clip" wrap="square" lIns="36576" tIns="32004" rIns="0" bIns="0" anchor="t" upright="1"/>
        <a:lstStyle/>
        <a:p>
          <a:pPr algn="l" rtl="0">
            <a:defRPr sz="1000"/>
          </a:pPr>
          <a:r>
            <a:rPr lang="sv-SE" sz="1600" b="1" i="0" u="none" strike="noStrike" baseline="0">
              <a:solidFill>
                <a:srgbClr val="808000"/>
              </a:solidFill>
              <a:latin typeface="Times New Roman"/>
              <a:cs typeface="Times New Roman"/>
            </a:rPr>
            <a:t>Inventory II</a:t>
          </a:r>
        </a:p>
      </xdr:txBody>
    </xdr:sp>
    <xdr:clientData/>
  </xdr:twoCellAnchor>
  <xdr:twoCellAnchor>
    <xdr:from>
      <xdr:col>0</xdr:col>
      <xdr:colOff>228600</xdr:colOff>
      <xdr:row>5</xdr:row>
      <xdr:rowOff>95250</xdr:rowOff>
    </xdr:from>
    <xdr:to>
      <xdr:col>4</xdr:col>
      <xdr:colOff>295275</xdr:colOff>
      <xdr:row>17</xdr:row>
      <xdr:rowOff>82550</xdr:rowOff>
    </xdr:to>
    <xdr:sp macro="" textlink="">
      <xdr:nvSpPr>
        <xdr:cNvPr id="12" name="textruta 12">
          <a:extLst>
            <a:ext uri="{FF2B5EF4-FFF2-40B4-BE49-F238E27FC236}">
              <a16:creationId xmlns:a16="http://schemas.microsoft.com/office/drawing/2014/main" id="{A2B0A185-E164-400D-A17C-D68781F3BB59}"/>
            </a:ext>
          </a:extLst>
        </xdr:cNvPr>
        <xdr:cNvSpPr txBox="1"/>
      </xdr:nvSpPr>
      <xdr:spPr>
        <a:xfrm>
          <a:off x="228600" y="1460500"/>
          <a:ext cx="2505075" cy="22733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sv-SE" sz="1600"/>
            <a:t>1.</a:t>
          </a:r>
          <a:r>
            <a:rPr lang="sv-SE" sz="1600" baseline="0"/>
            <a:t> </a:t>
          </a:r>
          <a:r>
            <a:rPr lang="sv-SE" sz="1100" baseline="0"/>
            <a:t>Environmental goods and services, used to satisfy basic human needs, are identified and valued in monetary terms.  Current OECD inhabitants willingness to pay (WTP) for marginal changes in supply of these goods and services are assessed. </a:t>
          </a:r>
          <a:r>
            <a:rPr lang="sv-SE" sz="1100" baseline="0">
              <a:solidFill>
                <a:schemeClr val="dk1"/>
              </a:solidFill>
              <a:latin typeface="+mn-lt"/>
              <a:ea typeface="+mn-ea"/>
              <a:cs typeface="+mn-cs"/>
            </a:rPr>
            <a:t>The values are expressed in ELU (Environmental Load Unit), where 1 ELU=1 EUR. The reason for a separate currency ELU is that  monetary values of envionmental impacts are not directly compatible with everyday economy.</a:t>
          </a:r>
          <a:endParaRPr lang="sv-SE" sz="1100"/>
        </a:p>
      </xdr:txBody>
    </xdr:sp>
    <xdr:clientData/>
  </xdr:twoCellAnchor>
  <xdr:twoCellAnchor>
    <xdr:from>
      <xdr:col>0</xdr:col>
      <xdr:colOff>234950</xdr:colOff>
      <xdr:row>18</xdr:row>
      <xdr:rowOff>59055</xdr:rowOff>
    </xdr:from>
    <xdr:to>
      <xdr:col>8</xdr:col>
      <xdr:colOff>44450</xdr:colOff>
      <xdr:row>23</xdr:row>
      <xdr:rowOff>133351</xdr:rowOff>
    </xdr:to>
    <xdr:sp macro="" textlink="">
      <xdr:nvSpPr>
        <xdr:cNvPr id="13" name="textruta 13">
          <a:extLst>
            <a:ext uri="{FF2B5EF4-FFF2-40B4-BE49-F238E27FC236}">
              <a16:creationId xmlns:a16="http://schemas.microsoft.com/office/drawing/2014/main" id="{398A4FA7-7FAF-4DD3-8FF0-1AF50CBF4F38}"/>
            </a:ext>
          </a:extLst>
        </xdr:cNvPr>
        <xdr:cNvSpPr txBox="1"/>
      </xdr:nvSpPr>
      <xdr:spPr>
        <a:xfrm>
          <a:off x="234950" y="3634105"/>
          <a:ext cx="4686300" cy="105854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sv-SE" sz="1600"/>
            <a:t>2. </a:t>
          </a:r>
          <a:r>
            <a:rPr lang="sv-SE" sz="1100"/>
            <a:t>The WTP for decreased emissions and resource depletion is determined from how much they change the supply of environmental</a:t>
          </a:r>
          <a:r>
            <a:rPr lang="sv-SE" sz="1100" baseline="0"/>
            <a:t> goods and services</a:t>
          </a:r>
          <a:r>
            <a:rPr lang="sv-SE" sz="1100"/>
            <a:t>. Thus</a:t>
          </a:r>
          <a:r>
            <a:rPr lang="sv-SE" sz="1100" baseline="0"/>
            <a:t> each unit of emissions and resource depletion gets a specific value. These calculations are described in Steen, B. Monetary valuation of environmental impacts - Models and data, CRC Press, 2019.</a:t>
          </a:r>
          <a:endParaRPr lang="sv-SE" sz="1100"/>
        </a:p>
      </xdr:txBody>
    </xdr:sp>
    <xdr:clientData/>
  </xdr:twoCellAnchor>
  <xdr:twoCellAnchor>
    <xdr:from>
      <xdr:col>14</xdr:col>
      <xdr:colOff>352425</xdr:colOff>
      <xdr:row>5</xdr:row>
      <xdr:rowOff>114298</xdr:rowOff>
    </xdr:from>
    <xdr:to>
      <xdr:col>18</xdr:col>
      <xdr:colOff>292100</xdr:colOff>
      <xdr:row>12</xdr:row>
      <xdr:rowOff>165100</xdr:rowOff>
    </xdr:to>
    <xdr:sp macro="" textlink="">
      <xdr:nvSpPr>
        <xdr:cNvPr id="14" name="textruta 14">
          <a:extLst>
            <a:ext uri="{FF2B5EF4-FFF2-40B4-BE49-F238E27FC236}">
              <a16:creationId xmlns:a16="http://schemas.microsoft.com/office/drawing/2014/main" id="{FD3D3107-37BD-4119-B23F-95DF507659F1}"/>
            </a:ext>
          </a:extLst>
        </xdr:cNvPr>
        <xdr:cNvSpPr txBox="1"/>
      </xdr:nvSpPr>
      <xdr:spPr>
        <a:xfrm>
          <a:off x="8886825" y="1479548"/>
          <a:ext cx="2378075" cy="141605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sv-SE" sz="1600"/>
            <a:t>3. </a:t>
          </a:r>
          <a:r>
            <a:rPr lang="sv-SE" sz="1100"/>
            <a:t>The WTP for avoiding environmental impacts  by different materials and processes is determined from how much of different</a:t>
          </a:r>
          <a:r>
            <a:rPr lang="sv-SE" sz="1100" baseline="0"/>
            <a:t> emissions and resource depletions they cause.  Such WTP data may be found under worksheets "Polymers", "Metals" etc.</a:t>
          </a:r>
          <a:endParaRPr lang="sv-SE" sz="1100"/>
        </a:p>
      </xdr:txBody>
    </xdr:sp>
    <xdr:clientData/>
  </xdr:twoCellAnchor>
  <xdr:twoCellAnchor>
    <xdr:from>
      <xdr:col>14</xdr:col>
      <xdr:colOff>447673</xdr:colOff>
      <xdr:row>14</xdr:row>
      <xdr:rowOff>109854</xdr:rowOff>
    </xdr:from>
    <xdr:to>
      <xdr:col>18</xdr:col>
      <xdr:colOff>323850</xdr:colOff>
      <xdr:row>23</xdr:row>
      <xdr:rowOff>93985</xdr:rowOff>
    </xdr:to>
    <xdr:sp macro="" textlink="">
      <xdr:nvSpPr>
        <xdr:cNvPr id="15" name="textruta 15">
          <a:extLst>
            <a:ext uri="{FF2B5EF4-FFF2-40B4-BE49-F238E27FC236}">
              <a16:creationId xmlns:a16="http://schemas.microsoft.com/office/drawing/2014/main" id="{BCC25E9A-41A5-449F-890A-90B180464950}"/>
            </a:ext>
          </a:extLst>
        </xdr:cNvPr>
        <xdr:cNvSpPr txBox="1"/>
      </xdr:nvSpPr>
      <xdr:spPr>
        <a:xfrm>
          <a:off x="8982073" y="3208654"/>
          <a:ext cx="2314577" cy="170498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wrap="square" rtlCol="0" anchor="t"/>
        <a:lstStyle/>
        <a:p>
          <a:r>
            <a:rPr lang="sv-SE" sz="1600"/>
            <a:t>4. </a:t>
          </a:r>
          <a:r>
            <a:rPr lang="sv-SE" sz="1100"/>
            <a:t>An EPS calculation is made in a</a:t>
          </a:r>
          <a:r>
            <a:rPr lang="sv-SE" sz="1100" baseline="0"/>
            <a:t> similar way as an ordinary cost calculation for a </a:t>
          </a:r>
          <a:r>
            <a:rPr lang="sv-SE" sz="1100" baseline="0">
              <a:solidFill>
                <a:schemeClr val="dk1"/>
              </a:solidFill>
              <a:latin typeface="+mn-lt"/>
              <a:ea typeface="+mn-ea"/>
              <a:cs typeface="+mn-cs"/>
            </a:rPr>
            <a:t>product's </a:t>
          </a:r>
          <a:r>
            <a:rPr lang="sv-SE" sz="1100" baseline="0"/>
            <a:t>life cycle.</a:t>
          </a:r>
          <a:r>
            <a:rPr lang="sv-SE" sz="1100"/>
            <a:t>  Environmental damage costs are then copied from the worksheets</a:t>
          </a:r>
          <a:r>
            <a:rPr lang="sv-SE" sz="1100" baseline="0"/>
            <a:t> "Polymers" etc and  pasted to the Product calculation worksheet. </a:t>
          </a:r>
          <a:r>
            <a:rPr lang="sv-SE" sz="1100"/>
            <a:t>An example of this is shown at the worksheet "example".</a:t>
          </a:r>
        </a:p>
      </xdr:txBody>
    </xdr:sp>
    <xdr:clientData/>
  </xdr:twoCellAnchor>
  <xdr:twoCellAnchor>
    <xdr:from>
      <xdr:col>4</xdr:col>
      <xdr:colOff>295275</xdr:colOff>
      <xdr:row>11</xdr:row>
      <xdr:rowOff>63500</xdr:rowOff>
    </xdr:from>
    <xdr:to>
      <xdr:col>5</xdr:col>
      <xdr:colOff>28575</xdr:colOff>
      <xdr:row>12</xdr:row>
      <xdr:rowOff>74613</xdr:rowOff>
    </xdr:to>
    <xdr:cxnSp macro="">
      <xdr:nvCxnSpPr>
        <xdr:cNvPr id="16" name="Rak pil 17">
          <a:extLst>
            <a:ext uri="{FF2B5EF4-FFF2-40B4-BE49-F238E27FC236}">
              <a16:creationId xmlns:a16="http://schemas.microsoft.com/office/drawing/2014/main" id="{36005F63-9772-44C2-868C-8226483C5864}"/>
            </a:ext>
          </a:extLst>
        </xdr:cNvPr>
        <xdr:cNvCxnSpPr>
          <a:stCxn id="12" idx="3"/>
          <a:endCxn id="5" idx="1"/>
        </xdr:cNvCxnSpPr>
      </xdr:nvCxnSpPr>
      <xdr:spPr>
        <a:xfrm>
          <a:off x="2733675" y="2336800"/>
          <a:ext cx="342900" cy="207963"/>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44450</xdr:colOff>
      <xdr:row>16</xdr:row>
      <xdr:rowOff>44450</xdr:rowOff>
    </xdr:from>
    <xdr:to>
      <xdr:col>9</xdr:col>
      <xdr:colOff>19050</xdr:colOff>
      <xdr:row>20</xdr:row>
      <xdr:rowOff>194628</xdr:rowOff>
    </xdr:to>
    <xdr:cxnSp macro="">
      <xdr:nvCxnSpPr>
        <xdr:cNvPr id="17" name="Rak pil 18">
          <a:extLst>
            <a:ext uri="{FF2B5EF4-FFF2-40B4-BE49-F238E27FC236}">
              <a16:creationId xmlns:a16="http://schemas.microsoft.com/office/drawing/2014/main" id="{1E875C92-8C97-420F-94DA-85756296D92D}"/>
            </a:ext>
          </a:extLst>
        </xdr:cNvPr>
        <xdr:cNvCxnSpPr>
          <a:stCxn id="13" idx="3"/>
          <a:endCxn id="4" idx="2"/>
        </xdr:cNvCxnSpPr>
      </xdr:nvCxnSpPr>
      <xdr:spPr>
        <a:xfrm flipV="1">
          <a:off x="4921250" y="3251200"/>
          <a:ext cx="584200" cy="912178"/>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412751</xdr:colOff>
      <xdr:row>9</xdr:row>
      <xdr:rowOff>34924</xdr:rowOff>
    </xdr:from>
    <xdr:to>
      <xdr:col>14</xdr:col>
      <xdr:colOff>352425</xdr:colOff>
      <xdr:row>10</xdr:row>
      <xdr:rowOff>95250</xdr:rowOff>
    </xdr:to>
    <xdr:cxnSp macro="">
      <xdr:nvCxnSpPr>
        <xdr:cNvPr id="18" name="Rak pil 21">
          <a:extLst>
            <a:ext uri="{FF2B5EF4-FFF2-40B4-BE49-F238E27FC236}">
              <a16:creationId xmlns:a16="http://schemas.microsoft.com/office/drawing/2014/main" id="{C857632F-2691-406D-B041-5B5425FDE298}"/>
            </a:ext>
          </a:extLst>
        </xdr:cNvPr>
        <xdr:cNvCxnSpPr>
          <a:cxnSpLocks noChangeShapeType="1"/>
          <a:stCxn id="14" idx="1"/>
        </xdr:cNvCxnSpPr>
      </xdr:nvCxnSpPr>
      <xdr:spPr bwMode="auto">
        <a:xfrm flipH="1">
          <a:off x="8337551" y="2187574"/>
          <a:ext cx="549274" cy="257176"/>
        </a:xfrm>
        <a:prstGeom prst="straightConnector1">
          <a:avLst/>
        </a:prstGeom>
        <a:noFill/>
        <a:ln w="2857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333375</xdr:colOff>
      <xdr:row>18</xdr:row>
      <xdr:rowOff>182880</xdr:rowOff>
    </xdr:from>
    <xdr:to>
      <xdr:col>14</xdr:col>
      <xdr:colOff>447673</xdr:colOff>
      <xdr:row>19</xdr:row>
      <xdr:rowOff>28895</xdr:rowOff>
    </xdr:to>
    <xdr:cxnSp macro="">
      <xdr:nvCxnSpPr>
        <xdr:cNvPr id="19" name="Rak pil 25">
          <a:extLst>
            <a:ext uri="{FF2B5EF4-FFF2-40B4-BE49-F238E27FC236}">
              <a16:creationId xmlns:a16="http://schemas.microsoft.com/office/drawing/2014/main" id="{0C54BE94-CDE3-432C-A767-B1F68C7699AF}"/>
            </a:ext>
          </a:extLst>
        </xdr:cNvPr>
        <xdr:cNvCxnSpPr>
          <a:cxnSpLocks noChangeShapeType="1"/>
          <a:stCxn id="15" idx="1"/>
          <a:endCxn id="2" idx="3"/>
        </xdr:cNvCxnSpPr>
      </xdr:nvCxnSpPr>
      <xdr:spPr bwMode="auto">
        <a:xfrm flipH="1" flipV="1">
          <a:off x="8867775" y="3757930"/>
          <a:ext cx="114298" cy="42865"/>
        </a:xfrm>
        <a:prstGeom prst="straightConnector1">
          <a:avLst/>
        </a:prstGeom>
        <a:noFill/>
        <a:ln w="28575" algn="ctr">
          <a:solidFill>
            <a:srgbClr val="9BBB59"/>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581025</xdr:colOff>
      <xdr:row>17</xdr:row>
      <xdr:rowOff>97155</xdr:rowOff>
    </xdr:from>
    <xdr:to>
      <xdr:col>13</xdr:col>
      <xdr:colOff>114300</xdr:colOff>
      <xdr:row>20</xdr:row>
      <xdr:rowOff>171520</xdr:rowOff>
    </xdr:to>
    <xdr:sp macro="" textlink="">
      <xdr:nvSpPr>
        <xdr:cNvPr id="20" name="Rektangel 26">
          <a:extLst>
            <a:ext uri="{FF2B5EF4-FFF2-40B4-BE49-F238E27FC236}">
              <a16:creationId xmlns:a16="http://schemas.microsoft.com/office/drawing/2014/main" id="{C09BA90F-F147-4B5E-BD50-ED8D0BF7D0FA}"/>
            </a:ext>
          </a:extLst>
        </xdr:cNvPr>
        <xdr:cNvSpPr/>
      </xdr:nvSpPr>
      <xdr:spPr>
        <a:xfrm>
          <a:off x="6067425" y="3488055"/>
          <a:ext cx="1971675" cy="65221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sv-SE"/>
        </a:p>
      </xdr:txBody>
    </xdr:sp>
    <xdr:clientData/>
  </xdr:twoCellAnchor>
  <xdr:twoCellAnchor>
    <xdr:from>
      <xdr:col>9</xdr:col>
      <xdr:colOff>581025</xdr:colOff>
      <xdr:row>18</xdr:row>
      <xdr:rowOff>71755</xdr:rowOff>
    </xdr:from>
    <xdr:to>
      <xdr:col>13</xdr:col>
      <xdr:colOff>104775</xdr:colOff>
      <xdr:row>18</xdr:row>
      <xdr:rowOff>76518</xdr:rowOff>
    </xdr:to>
    <xdr:cxnSp macro="">
      <xdr:nvCxnSpPr>
        <xdr:cNvPr id="21" name="Rak 28">
          <a:extLst>
            <a:ext uri="{FF2B5EF4-FFF2-40B4-BE49-F238E27FC236}">
              <a16:creationId xmlns:a16="http://schemas.microsoft.com/office/drawing/2014/main" id="{EFB5E552-A5C4-4CC7-A2E4-FCB04DC00CDD}"/>
            </a:ext>
          </a:extLst>
        </xdr:cNvPr>
        <xdr:cNvCxnSpPr/>
      </xdr:nvCxnSpPr>
      <xdr:spPr>
        <a:xfrm flipV="1">
          <a:off x="6067425" y="3646805"/>
          <a:ext cx="1962150" cy="47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271463</xdr:colOff>
      <xdr:row>17</xdr:row>
      <xdr:rowOff>97155</xdr:rowOff>
    </xdr:from>
    <xdr:to>
      <xdr:col>11</xdr:col>
      <xdr:colOff>271463</xdr:colOff>
      <xdr:row>20</xdr:row>
      <xdr:rowOff>171520</xdr:rowOff>
    </xdr:to>
    <xdr:cxnSp macro="">
      <xdr:nvCxnSpPr>
        <xdr:cNvPr id="22" name="Rak 30">
          <a:extLst>
            <a:ext uri="{FF2B5EF4-FFF2-40B4-BE49-F238E27FC236}">
              <a16:creationId xmlns:a16="http://schemas.microsoft.com/office/drawing/2014/main" id="{BA67B628-95BD-46C4-97FE-9C5EB3B9BD97}"/>
            </a:ext>
          </a:extLst>
        </xdr:cNvPr>
        <xdr:cNvCxnSpPr/>
      </xdr:nvCxnSpPr>
      <xdr:spPr>
        <a:xfrm rot="16200000" flipH="1">
          <a:off x="6650955" y="3814163"/>
          <a:ext cx="65221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80963</xdr:colOff>
      <xdr:row>17</xdr:row>
      <xdr:rowOff>95250</xdr:rowOff>
    </xdr:from>
    <xdr:to>
      <xdr:col>12</xdr:col>
      <xdr:colOff>80963</xdr:colOff>
      <xdr:row>20</xdr:row>
      <xdr:rowOff>165100</xdr:rowOff>
    </xdr:to>
    <xdr:cxnSp macro="">
      <xdr:nvCxnSpPr>
        <xdr:cNvPr id="23" name="Rak 31">
          <a:extLst>
            <a:ext uri="{FF2B5EF4-FFF2-40B4-BE49-F238E27FC236}">
              <a16:creationId xmlns:a16="http://schemas.microsoft.com/office/drawing/2014/main" id="{6F925551-A3CC-43E3-A06E-11654F35F0FF}"/>
            </a:ext>
          </a:extLst>
        </xdr:cNvPr>
        <xdr:cNvCxnSpPr/>
      </xdr:nvCxnSpPr>
      <xdr:spPr>
        <a:xfrm rot="16200000" flipH="1">
          <a:off x="7072313" y="3810000"/>
          <a:ext cx="647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omas.rydberg@ivl.se" TargetMode="External"/><Relationship Id="rId1" Type="http://schemas.openxmlformats.org/officeDocument/2006/relationships/hyperlink" Target="mailto:bengt.steen@chalmers.se"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0F4F-C080-4E87-9214-78B83202FA86}">
  <dimension ref="D4:L12"/>
  <sheetViews>
    <sheetView showGridLines="0" workbookViewId="0">
      <selection activeCell="K17" sqref="K17"/>
    </sheetView>
  </sheetViews>
  <sheetFormatPr defaultRowHeight="14.5" x14ac:dyDescent="0.35"/>
  <cols>
    <col min="4" max="4" width="10.08984375" bestFit="1" customWidth="1"/>
  </cols>
  <sheetData>
    <row r="4" spans="4:12" ht="26" x14ac:dyDescent="0.6">
      <c r="D4" s="4" t="s">
        <v>50</v>
      </c>
    </row>
    <row r="6" spans="4:12" ht="18.5" x14ac:dyDescent="0.45">
      <c r="D6" s="38" t="s">
        <v>303</v>
      </c>
    </row>
    <row r="8" spans="4:12" x14ac:dyDescent="0.35">
      <c r="D8" t="s">
        <v>299</v>
      </c>
      <c r="L8" s="41" t="s">
        <v>300</v>
      </c>
    </row>
    <row r="10" spans="4:12" x14ac:dyDescent="0.35">
      <c r="D10" t="s">
        <v>301</v>
      </c>
      <c r="L10" s="41" t="s">
        <v>302</v>
      </c>
    </row>
    <row r="12" spans="4:12" x14ac:dyDescent="0.35">
      <c r="D12" s="42">
        <v>44340</v>
      </c>
    </row>
  </sheetData>
  <hyperlinks>
    <hyperlink ref="L8" r:id="rId1" xr:uid="{19B52F66-878F-4637-AB27-96EE88740D4D}"/>
    <hyperlink ref="L10" r:id="rId2" xr:uid="{FD15C818-9CFA-4A9C-A90E-3722A4451A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06C3-1809-4468-88C1-C07DAEFE519A}">
  <dimension ref="A1:E128"/>
  <sheetViews>
    <sheetView zoomScaleNormal="100" workbookViewId="0">
      <selection activeCell="N124" sqref="N124"/>
    </sheetView>
  </sheetViews>
  <sheetFormatPr defaultRowHeight="14.5" x14ac:dyDescent="0.35"/>
  <cols>
    <col min="1" max="1" width="12.26953125" bestFit="1" customWidth="1"/>
    <col min="2" max="2" width="15.54296875" customWidth="1"/>
    <col min="3" max="3" width="8.7265625" style="10"/>
  </cols>
  <sheetData>
    <row r="1" spans="1:5" x14ac:dyDescent="0.35">
      <c r="A1" s="7" t="s">
        <v>2</v>
      </c>
      <c r="B1" s="8" t="s">
        <v>19</v>
      </c>
      <c r="C1" s="10" t="s">
        <v>9</v>
      </c>
    </row>
    <row r="2" spans="1:5" x14ac:dyDescent="0.35">
      <c r="C2" s="10" t="s">
        <v>54</v>
      </c>
    </row>
    <row r="3" spans="1:5" x14ac:dyDescent="0.35">
      <c r="A3" t="s">
        <v>1</v>
      </c>
      <c r="B3" t="s">
        <v>8</v>
      </c>
      <c r="C3" s="11">
        <v>1.96</v>
      </c>
      <c r="E3" s="1"/>
    </row>
    <row r="4" spans="1:5" x14ac:dyDescent="0.35">
      <c r="A4" t="s">
        <v>1</v>
      </c>
      <c r="B4" t="s">
        <v>37</v>
      </c>
      <c r="C4" s="11">
        <v>0.38</v>
      </c>
      <c r="E4" s="1"/>
    </row>
    <row r="5" spans="1:5" x14ac:dyDescent="0.35">
      <c r="A5" t="s">
        <v>1</v>
      </c>
      <c r="B5" t="s">
        <v>4</v>
      </c>
      <c r="C5" s="11">
        <v>-0.68</v>
      </c>
      <c r="E5" s="1"/>
    </row>
    <row r="6" spans="1:5" x14ac:dyDescent="0.35">
      <c r="A6" t="s">
        <v>1</v>
      </c>
      <c r="B6" t="s">
        <v>5</v>
      </c>
      <c r="C6" s="11">
        <v>-0.98</v>
      </c>
      <c r="E6" s="1"/>
    </row>
    <row r="7" spans="1:5" x14ac:dyDescent="0.35">
      <c r="A7" t="s">
        <v>1</v>
      </c>
      <c r="B7" t="s">
        <v>6</v>
      </c>
      <c r="C7" s="11">
        <v>0.01</v>
      </c>
      <c r="E7" s="1"/>
    </row>
    <row r="8" spans="1:5" x14ac:dyDescent="0.35">
      <c r="A8" t="s">
        <v>1</v>
      </c>
      <c r="B8" t="s">
        <v>7</v>
      </c>
      <c r="C8" s="11">
        <v>0.03</v>
      </c>
      <c r="E8" s="1"/>
    </row>
    <row r="9" spans="1:5" x14ac:dyDescent="0.35">
      <c r="A9" t="s">
        <v>44</v>
      </c>
      <c r="B9" t="s">
        <v>8</v>
      </c>
      <c r="C9" s="11">
        <v>2.98</v>
      </c>
    </row>
    <row r="10" spans="1:5" x14ac:dyDescent="0.35">
      <c r="A10" t="s">
        <v>44</v>
      </c>
      <c r="B10" t="s">
        <v>37</v>
      </c>
      <c r="C10" s="11">
        <v>0.49</v>
      </c>
    </row>
    <row r="11" spans="1:5" x14ac:dyDescent="0.35">
      <c r="A11" t="s">
        <v>44</v>
      </c>
      <c r="B11" t="s">
        <v>4</v>
      </c>
      <c r="C11" s="11">
        <v>-0.48</v>
      </c>
    </row>
    <row r="12" spans="1:5" x14ac:dyDescent="0.35">
      <c r="A12" t="s">
        <v>44</v>
      </c>
      <c r="B12" t="s">
        <v>5</v>
      </c>
      <c r="C12" s="11">
        <v>-1.23</v>
      </c>
    </row>
    <row r="13" spans="1:5" x14ac:dyDescent="0.35">
      <c r="A13" t="s">
        <v>44</v>
      </c>
      <c r="B13" t="s">
        <v>6</v>
      </c>
      <c r="C13" s="11">
        <v>0.01</v>
      </c>
    </row>
    <row r="14" spans="1:5" x14ac:dyDescent="0.35">
      <c r="A14" t="s">
        <v>44</v>
      </c>
      <c r="B14" t="s">
        <v>7</v>
      </c>
      <c r="C14" s="11">
        <v>0.03</v>
      </c>
    </row>
    <row r="15" spans="1:5" x14ac:dyDescent="0.35">
      <c r="A15" t="s">
        <v>43</v>
      </c>
      <c r="B15" t="s">
        <v>8</v>
      </c>
      <c r="C15" s="11">
        <v>2.88</v>
      </c>
    </row>
    <row r="16" spans="1:5" x14ac:dyDescent="0.35">
      <c r="A16" t="s">
        <v>43</v>
      </c>
      <c r="B16" t="s">
        <v>37</v>
      </c>
      <c r="C16" s="11">
        <v>0.69</v>
      </c>
    </row>
    <row r="17" spans="1:5" x14ac:dyDescent="0.35">
      <c r="A17" t="s">
        <v>43</v>
      </c>
      <c r="B17" t="s">
        <v>4</v>
      </c>
      <c r="C17" s="11">
        <v>-0.13</v>
      </c>
    </row>
    <row r="18" spans="1:5" x14ac:dyDescent="0.35">
      <c r="A18" t="s">
        <v>43</v>
      </c>
      <c r="B18" t="s">
        <v>5</v>
      </c>
      <c r="C18" s="11">
        <v>-1.44</v>
      </c>
    </row>
    <row r="19" spans="1:5" x14ac:dyDescent="0.35">
      <c r="A19" t="s">
        <v>43</v>
      </c>
      <c r="B19" t="s">
        <v>6</v>
      </c>
      <c r="C19" s="11">
        <v>0.01</v>
      </c>
    </row>
    <row r="20" spans="1:5" x14ac:dyDescent="0.35">
      <c r="A20" t="s">
        <v>43</v>
      </c>
      <c r="B20" t="s">
        <v>7</v>
      </c>
      <c r="C20" s="11">
        <v>0.05</v>
      </c>
    </row>
    <row r="21" spans="1:5" x14ac:dyDescent="0.35">
      <c r="A21" t="s">
        <v>272</v>
      </c>
      <c r="B21" t="s">
        <v>8</v>
      </c>
      <c r="C21" s="11">
        <v>1.41</v>
      </c>
      <c r="E21" s="11"/>
    </row>
    <row r="22" spans="1:5" x14ac:dyDescent="0.35">
      <c r="A22" t="s">
        <v>272</v>
      </c>
      <c r="B22" t="s">
        <v>37</v>
      </c>
      <c r="C22" s="11">
        <v>0.55000000000000004</v>
      </c>
      <c r="E22" s="11"/>
    </row>
    <row r="23" spans="1:5" x14ac:dyDescent="0.35">
      <c r="A23" t="s">
        <v>272</v>
      </c>
      <c r="B23" t="s">
        <v>4</v>
      </c>
      <c r="C23" s="11">
        <v>-0.22</v>
      </c>
      <c r="E23" s="11"/>
    </row>
    <row r="24" spans="1:5" x14ac:dyDescent="0.35">
      <c r="A24" t="s">
        <v>272</v>
      </c>
      <c r="B24" t="s">
        <v>5</v>
      </c>
      <c r="C24" s="11">
        <v>-0.64</v>
      </c>
      <c r="E24" s="11"/>
    </row>
    <row r="25" spans="1:5" x14ac:dyDescent="0.35">
      <c r="A25" t="s">
        <v>272</v>
      </c>
      <c r="B25" t="s">
        <v>6</v>
      </c>
      <c r="C25" s="11">
        <v>6.0000000000000001E-3</v>
      </c>
      <c r="E25" s="11"/>
    </row>
    <row r="26" spans="1:5" x14ac:dyDescent="0.35">
      <c r="A26" t="s">
        <v>272</v>
      </c>
      <c r="B26" t="s">
        <v>7</v>
      </c>
      <c r="C26" s="11">
        <v>4.2000000000000003E-2</v>
      </c>
      <c r="E26" s="11"/>
    </row>
    <row r="27" spans="1:5" x14ac:dyDescent="0.35">
      <c r="A27" t="s">
        <v>49</v>
      </c>
      <c r="B27" t="s">
        <v>8</v>
      </c>
      <c r="C27" s="11">
        <v>2.0499999999999998</v>
      </c>
    </row>
    <row r="28" spans="1:5" x14ac:dyDescent="0.35">
      <c r="A28" t="s">
        <v>49</v>
      </c>
      <c r="B28" t="s">
        <v>37</v>
      </c>
      <c r="C28" s="11">
        <v>0.98</v>
      </c>
    </row>
    <row r="29" spans="1:5" x14ac:dyDescent="0.35">
      <c r="A29" t="s">
        <v>49</v>
      </c>
      <c r="B29" t="s">
        <v>4</v>
      </c>
      <c r="C29" s="11">
        <v>-0.14000000000000001</v>
      </c>
    </row>
    <row r="30" spans="1:5" x14ac:dyDescent="0.35">
      <c r="A30" t="s">
        <v>49</v>
      </c>
      <c r="B30" t="s">
        <v>5</v>
      </c>
      <c r="C30" s="11">
        <v>-1.02</v>
      </c>
    </row>
    <row r="31" spans="1:5" x14ac:dyDescent="0.35">
      <c r="A31" t="s">
        <v>49</v>
      </c>
      <c r="B31" t="s">
        <v>6</v>
      </c>
      <c r="C31" s="11">
        <v>0.01</v>
      </c>
    </row>
    <row r="32" spans="1:5" x14ac:dyDescent="0.35">
      <c r="A32" t="s">
        <v>49</v>
      </c>
      <c r="B32" t="s">
        <v>7</v>
      </c>
      <c r="C32" s="11">
        <v>7.0000000000000007E-2</v>
      </c>
    </row>
    <row r="33" spans="1:3" x14ac:dyDescent="0.35">
      <c r="A33" t="s">
        <v>10</v>
      </c>
      <c r="B33" t="s">
        <v>8</v>
      </c>
      <c r="C33" s="11">
        <v>2.4300000000000002</v>
      </c>
    </row>
    <row r="34" spans="1:3" x14ac:dyDescent="0.35">
      <c r="A34" t="s">
        <v>10</v>
      </c>
      <c r="B34" t="s">
        <v>37</v>
      </c>
      <c r="C34" s="11">
        <v>-0.28999999999999998</v>
      </c>
    </row>
    <row r="35" spans="1:3" x14ac:dyDescent="0.35">
      <c r="A35" t="s">
        <v>10</v>
      </c>
      <c r="B35" t="s">
        <v>4</v>
      </c>
      <c r="C35" s="11">
        <v>-1.1499999999999999</v>
      </c>
    </row>
    <row r="36" spans="1:3" x14ac:dyDescent="0.35">
      <c r="A36" t="s">
        <v>10</v>
      </c>
      <c r="B36" t="s">
        <v>5</v>
      </c>
      <c r="C36" s="11">
        <v>-1.22</v>
      </c>
    </row>
    <row r="37" spans="1:3" x14ac:dyDescent="0.35">
      <c r="A37" t="s">
        <v>10</v>
      </c>
      <c r="B37" t="s">
        <v>6</v>
      </c>
      <c r="C37" s="11">
        <v>0.01</v>
      </c>
    </row>
    <row r="38" spans="1:3" x14ac:dyDescent="0.35">
      <c r="A38" t="s">
        <v>10</v>
      </c>
      <c r="B38" t="s">
        <v>7</v>
      </c>
      <c r="C38" s="11">
        <v>-0.02</v>
      </c>
    </row>
    <row r="39" spans="1:3" ht="16.5" customHeight="1" x14ac:dyDescent="0.35">
      <c r="A39" t="s">
        <v>14</v>
      </c>
      <c r="B39" t="s">
        <v>8</v>
      </c>
      <c r="C39" s="11">
        <v>2.38</v>
      </c>
    </row>
    <row r="40" spans="1:3" x14ac:dyDescent="0.35">
      <c r="A40" t="s">
        <v>14</v>
      </c>
      <c r="B40" t="s">
        <v>37</v>
      </c>
      <c r="C40" s="11">
        <v>0.79</v>
      </c>
    </row>
    <row r="41" spans="1:3" x14ac:dyDescent="0.35">
      <c r="A41" t="s">
        <v>14</v>
      </c>
      <c r="B41" t="s">
        <v>4</v>
      </c>
      <c r="C41" s="11">
        <v>-0.02</v>
      </c>
    </row>
    <row r="42" spans="1:3" x14ac:dyDescent="0.35">
      <c r="A42" t="s">
        <v>14</v>
      </c>
      <c r="B42" t="s">
        <v>5</v>
      </c>
      <c r="C42" s="11">
        <v>-1.19</v>
      </c>
    </row>
    <row r="43" spans="1:3" x14ac:dyDescent="0.35">
      <c r="A43" t="s">
        <v>14</v>
      </c>
      <c r="B43" t="s">
        <v>6</v>
      </c>
      <c r="C43" s="11">
        <v>0.01</v>
      </c>
    </row>
    <row r="44" spans="1:3" x14ac:dyDescent="0.35">
      <c r="A44" t="s">
        <v>14</v>
      </c>
      <c r="B44" t="s">
        <v>7</v>
      </c>
      <c r="C44" s="11">
        <v>0.05</v>
      </c>
    </row>
    <row r="45" spans="1:3" x14ac:dyDescent="0.35">
      <c r="A45" t="s">
        <v>11</v>
      </c>
      <c r="B45" t="s">
        <v>8</v>
      </c>
      <c r="C45" s="11">
        <v>1.37</v>
      </c>
    </row>
    <row r="46" spans="1:3" x14ac:dyDescent="0.35">
      <c r="A46" t="s">
        <v>11</v>
      </c>
      <c r="B46" t="s">
        <v>37</v>
      </c>
      <c r="C46" s="11">
        <v>0.91</v>
      </c>
    </row>
    <row r="47" spans="1:3" x14ac:dyDescent="0.35">
      <c r="A47" t="s">
        <v>11</v>
      </c>
      <c r="B47" t="s">
        <v>4</v>
      </c>
      <c r="C47" s="11">
        <v>-0.37</v>
      </c>
    </row>
    <row r="48" spans="1:3" x14ac:dyDescent="0.35">
      <c r="A48" t="s">
        <v>11</v>
      </c>
      <c r="B48" t="s">
        <v>5</v>
      </c>
      <c r="C48" s="11">
        <v>-0.69</v>
      </c>
    </row>
    <row r="49" spans="1:3" x14ac:dyDescent="0.35">
      <c r="A49" t="s">
        <v>11</v>
      </c>
      <c r="B49" t="s">
        <v>6</v>
      </c>
      <c r="C49" s="11">
        <v>0.05</v>
      </c>
    </row>
    <row r="50" spans="1:3" x14ac:dyDescent="0.35">
      <c r="A50" t="s">
        <v>11</v>
      </c>
      <c r="B50" t="s">
        <v>7</v>
      </c>
      <c r="C50" s="11">
        <v>0.36</v>
      </c>
    </row>
    <row r="51" spans="1:3" x14ac:dyDescent="0.35">
      <c r="A51" t="s">
        <v>47</v>
      </c>
      <c r="B51" t="s">
        <v>8</v>
      </c>
      <c r="C51" s="11">
        <v>2.83</v>
      </c>
    </row>
    <row r="52" spans="1:3" x14ac:dyDescent="0.35">
      <c r="A52" t="s">
        <v>47</v>
      </c>
      <c r="B52" t="s">
        <v>37</v>
      </c>
      <c r="C52" s="11">
        <v>0.66</v>
      </c>
    </row>
    <row r="53" spans="1:3" x14ac:dyDescent="0.35">
      <c r="A53" t="s">
        <v>47</v>
      </c>
      <c r="B53" t="s">
        <v>4</v>
      </c>
      <c r="C53" s="11">
        <v>0.08</v>
      </c>
    </row>
    <row r="54" spans="1:3" x14ac:dyDescent="0.35">
      <c r="A54" t="s">
        <v>47</v>
      </c>
      <c r="B54" t="s">
        <v>5</v>
      </c>
      <c r="C54" s="11">
        <v>-2.2599999999999998</v>
      </c>
    </row>
    <row r="55" spans="1:3" x14ac:dyDescent="0.35">
      <c r="A55" t="s">
        <v>47</v>
      </c>
      <c r="B55" t="s">
        <v>6</v>
      </c>
      <c r="C55" s="11">
        <v>0.01</v>
      </c>
    </row>
    <row r="56" spans="1:3" x14ac:dyDescent="0.35">
      <c r="A56" t="s">
        <v>47</v>
      </c>
      <c r="B56" t="s">
        <v>7</v>
      </c>
      <c r="C56" s="11">
        <v>0.04</v>
      </c>
    </row>
    <row r="57" spans="1:3" x14ac:dyDescent="0.35">
      <c r="A57" t="s">
        <v>12</v>
      </c>
      <c r="B57" t="s">
        <v>8</v>
      </c>
      <c r="C57" s="11">
        <v>5.61</v>
      </c>
    </row>
    <row r="58" spans="1:3" x14ac:dyDescent="0.35">
      <c r="A58" t="s">
        <v>12</v>
      </c>
      <c r="B58" t="s">
        <v>37</v>
      </c>
      <c r="C58" s="11">
        <v>0.63</v>
      </c>
    </row>
    <row r="59" spans="1:3" x14ac:dyDescent="0.35">
      <c r="A59" t="s">
        <v>12</v>
      </c>
      <c r="B59" t="s">
        <v>4</v>
      </c>
      <c r="C59" s="11">
        <v>-0.06</v>
      </c>
    </row>
    <row r="60" spans="1:3" x14ac:dyDescent="0.35">
      <c r="A60" t="s">
        <v>12</v>
      </c>
      <c r="B60" t="s">
        <v>5</v>
      </c>
      <c r="C60" s="11">
        <v>-2.8</v>
      </c>
    </row>
    <row r="61" spans="1:3" x14ac:dyDescent="0.35">
      <c r="A61" t="s">
        <v>12</v>
      </c>
      <c r="B61" t="s">
        <v>6</v>
      </c>
      <c r="C61" s="11">
        <v>0.01</v>
      </c>
    </row>
    <row r="62" spans="1:3" x14ac:dyDescent="0.35">
      <c r="A62" t="s">
        <v>12</v>
      </c>
      <c r="B62" t="s">
        <v>7</v>
      </c>
      <c r="C62" s="11">
        <v>0.04</v>
      </c>
    </row>
    <row r="63" spans="1:3" x14ac:dyDescent="0.35">
      <c r="A63" t="s">
        <v>46</v>
      </c>
      <c r="B63" t="s">
        <v>8</v>
      </c>
      <c r="C63" s="11">
        <v>1.74</v>
      </c>
    </row>
    <row r="64" spans="1:3" x14ac:dyDescent="0.35">
      <c r="A64" t="s">
        <v>46</v>
      </c>
      <c r="B64" t="s">
        <v>37</v>
      </c>
      <c r="C64" s="11">
        <v>0.42</v>
      </c>
    </row>
    <row r="65" spans="1:3" x14ac:dyDescent="0.35">
      <c r="A65" t="s">
        <v>46</v>
      </c>
      <c r="B65" t="s">
        <v>4</v>
      </c>
      <c r="C65" s="11">
        <v>0.05</v>
      </c>
    </row>
    <row r="66" spans="1:3" x14ac:dyDescent="0.35">
      <c r="A66" t="s">
        <v>46</v>
      </c>
      <c r="B66" t="s">
        <v>5</v>
      </c>
      <c r="C66" s="11">
        <v>-1.39</v>
      </c>
    </row>
    <row r="67" spans="1:3" x14ac:dyDescent="0.35">
      <c r="A67" t="s">
        <v>46</v>
      </c>
      <c r="B67" t="s">
        <v>6</v>
      </c>
      <c r="C67" s="11">
        <v>4.0000000000000001E-3</v>
      </c>
    </row>
    <row r="68" spans="1:3" x14ac:dyDescent="0.35">
      <c r="A68" t="s">
        <v>46</v>
      </c>
      <c r="B68" t="s">
        <v>7</v>
      </c>
      <c r="C68" s="11">
        <v>2.4E-2</v>
      </c>
    </row>
    <row r="69" spans="1:3" x14ac:dyDescent="0.35">
      <c r="A69" t="s">
        <v>13</v>
      </c>
      <c r="B69" t="s">
        <v>8</v>
      </c>
      <c r="C69" s="11">
        <v>1.37</v>
      </c>
    </row>
    <row r="70" spans="1:3" x14ac:dyDescent="0.35">
      <c r="A70" t="s">
        <v>13</v>
      </c>
      <c r="B70" t="s">
        <v>37</v>
      </c>
      <c r="C70" s="11">
        <v>0.91</v>
      </c>
    </row>
    <row r="71" spans="1:3" x14ac:dyDescent="0.35">
      <c r="A71" t="s">
        <v>13</v>
      </c>
      <c r="B71" t="s">
        <v>4</v>
      </c>
      <c r="C71" s="11">
        <v>-0.37</v>
      </c>
    </row>
    <row r="72" spans="1:3" x14ac:dyDescent="0.35">
      <c r="A72" t="s">
        <v>13</v>
      </c>
      <c r="B72" t="s">
        <v>5</v>
      </c>
      <c r="C72" s="11">
        <v>-0.68</v>
      </c>
    </row>
    <row r="73" spans="1:3" x14ac:dyDescent="0.35">
      <c r="A73" t="s">
        <v>13</v>
      </c>
      <c r="B73" t="s">
        <v>6</v>
      </c>
      <c r="C73" s="11">
        <v>0.01</v>
      </c>
    </row>
    <row r="74" spans="1:3" x14ac:dyDescent="0.35">
      <c r="A74" t="s">
        <v>13</v>
      </c>
      <c r="B74" t="s">
        <v>7</v>
      </c>
      <c r="C74" s="11">
        <v>7.0000000000000007E-2</v>
      </c>
    </row>
    <row r="75" spans="1:3" x14ac:dyDescent="0.35">
      <c r="A75" t="s">
        <v>41</v>
      </c>
      <c r="B75" t="s">
        <v>8</v>
      </c>
      <c r="C75" s="11">
        <v>2.0699999999999998</v>
      </c>
    </row>
    <row r="76" spans="1:3" x14ac:dyDescent="0.35">
      <c r="A76" t="s">
        <v>41</v>
      </c>
      <c r="B76" t="s">
        <v>37</v>
      </c>
      <c r="C76" s="11">
        <v>0.98</v>
      </c>
    </row>
    <row r="77" spans="1:3" x14ac:dyDescent="0.35">
      <c r="A77" t="s">
        <v>41</v>
      </c>
      <c r="B77" t="s">
        <v>4</v>
      </c>
      <c r="C77" s="11">
        <v>-0.14000000000000001</v>
      </c>
    </row>
    <row r="78" spans="1:3" x14ac:dyDescent="0.35">
      <c r="A78" t="s">
        <v>41</v>
      </c>
      <c r="B78" t="s">
        <v>5</v>
      </c>
      <c r="C78" s="11">
        <v>-1.79</v>
      </c>
    </row>
    <row r="79" spans="1:3" x14ac:dyDescent="0.35">
      <c r="A79" t="s">
        <v>41</v>
      </c>
      <c r="B79" t="s">
        <v>6</v>
      </c>
      <c r="C79" s="11">
        <v>0.01</v>
      </c>
    </row>
    <row r="80" spans="1:3" x14ac:dyDescent="0.35">
      <c r="A80" t="s">
        <v>41</v>
      </c>
      <c r="B80" t="s">
        <v>7</v>
      </c>
      <c r="C80" s="11">
        <v>0.04</v>
      </c>
    </row>
    <row r="81" spans="1:3" x14ac:dyDescent="0.35">
      <c r="A81" t="s">
        <v>45</v>
      </c>
      <c r="B81" t="s">
        <v>8</v>
      </c>
      <c r="C81" s="11">
        <v>5.88</v>
      </c>
    </row>
    <row r="82" spans="1:3" x14ac:dyDescent="0.35">
      <c r="A82" t="s">
        <v>45</v>
      </c>
      <c r="B82" t="s">
        <v>37</v>
      </c>
      <c r="C82" s="11">
        <v>2.2799999999999998</v>
      </c>
    </row>
    <row r="83" spans="1:3" x14ac:dyDescent="0.35">
      <c r="A83" t="s">
        <v>45</v>
      </c>
      <c r="B83" t="s">
        <v>4</v>
      </c>
      <c r="C83" s="11">
        <v>-0.17</v>
      </c>
    </row>
    <row r="84" spans="1:3" x14ac:dyDescent="0.35">
      <c r="A84" t="s">
        <v>45</v>
      </c>
      <c r="B84" t="s">
        <v>5</v>
      </c>
      <c r="C84" s="11">
        <v>-2.94</v>
      </c>
    </row>
    <row r="85" spans="1:3" x14ac:dyDescent="0.35">
      <c r="A85" t="s">
        <v>45</v>
      </c>
      <c r="B85" t="s">
        <v>6</v>
      </c>
      <c r="C85" s="11">
        <v>0.01</v>
      </c>
    </row>
    <row r="86" spans="1:3" x14ac:dyDescent="0.35">
      <c r="A86" t="s">
        <v>45</v>
      </c>
      <c r="B86" t="s">
        <v>7</v>
      </c>
      <c r="C86" s="11">
        <v>3.6999999999999998E-2</v>
      </c>
    </row>
    <row r="87" spans="1:3" x14ac:dyDescent="0.35">
      <c r="A87" t="s">
        <v>17</v>
      </c>
      <c r="B87" t="s">
        <v>8</v>
      </c>
      <c r="C87" s="11">
        <v>3.89</v>
      </c>
    </row>
    <row r="88" spans="1:3" x14ac:dyDescent="0.35">
      <c r="A88" t="s">
        <v>17</v>
      </c>
      <c r="B88" t="s">
        <v>37</v>
      </c>
      <c r="C88" s="11">
        <v>-0.01</v>
      </c>
    </row>
    <row r="89" spans="1:3" x14ac:dyDescent="0.35">
      <c r="A89" t="s">
        <v>17</v>
      </c>
      <c r="B89" t="s">
        <v>4</v>
      </c>
      <c r="C89" s="11">
        <v>-0.69</v>
      </c>
    </row>
    <row r="90" spans="1:3" x14ac:dyDescent="0.35">
      <c r="A90" t="s">
        <v>17</v>
      </c>
      <c r="B90" t="s">
        <v>5</v>
      </c>
      <c r="C90" s="11">
        <v>-0.78</v>
      </c>
    </row>
    <row r="91" spans="1:3" x14ac:dyDescent="0.35">
      <c r="A91" t="s">
        <v>17</v>
      </c>
      <c r="B91" t="s">
        <v>6</v>
      </c>
      <c r="C91" s="11">
        <v>0.01</v>
      </c>
    </row>
    <row r="92" spans="1:3" x14ac:dyDescent="0.35">
      <c r="A92" t="s">
        <v>17</v>
      </c>
      <c r="B92" t="s">
        <v>7</v>
      </c>
      <c r="C92" s="11">
        <v>-0.01</v>
      </c>
    </row>
    <row r="93" spans="1:3" x14ac:dyDescent="0.35">
      <c r="A93" t="s">
        <v>15</v>
      </c>
      <c r="B93" t="s">
        <v>8</v>
      </c>
      <c r="C93" s="11">
        <v>3.55</v>
      </c>
    </row>
    <row r="94" spans="1:3" x14ac:dyDescent="0.35">
      <c r="A94" t="s">
        <v>15</v>
      </c>
      <c r="B94" t="s">
        <v>37</v>
      </c>
      <c r="C94" s="11">
        <v>0.71</v>
      </c>
    </row>
    <row r="95" spans="1:3" x14ac:dyDescent="0.35">
      <c r="A95" t="s">
        <v>15</v>
      </c>
      <c r="B95" t="s">
        <v>4</v>
      </c>
      <c r="C95" s="11">
        <v>-0.15</v>
      </c>
    </row>
    <row r="96" spans="1:3" x14ac:dyDescent="0.35">
      <c r="A96" t="s">
        <v>15</v>
      </c>
      <c r="B96" t="s">
        <v>5</v>
      </c>
      <c r="C96" s="11">
        <v>-0.71</v>
      </c>
    </row>
    <row r="97" spans="1:3" x14ac:dyDescent="0.35">
      <c r="A97" t="s">
        <v>15</v>
      </c>
      <c r="B97" t="s">
        <v>6</v>
      </c>
      <c r="C97" s="11">
        <v>0.01</v>
      </c>
    </row>
    <row r="98" spans="1:3" x14ac:dyDescent="0.35">
      <c r="A98" t="s">
        <v>15</v>
      </c>
      <c r="B98" t="s">
        <v>7</v>
      </c>
      <c r="C98" s="11">
        <v>0.05</v>
      </c>
    </row>
    <row r="99" spans="1:3" x14ac:dyDescent="0.35">
      <c r="A99" t="s">
        <v>16</v>
      </c>
      <c r="B99" t="s">
        <v>8</v>
      </c>
      <c r="C99" s="11">
        <v>1.24</v>
      </c>
    </row>
    <row r="100" spans="1:3" x14ac:dyDescent="0.35">
      <c r="A100" t="s">
        <v>16</v>
      </c>
      <c r="B100" t="s">
        <v>37</v>
      </c>
      <c r="C100" s="11">
        <v>1.42</v>
      </c>
    </row>
    <row r="101" spans="1:3" x14ac:dyDescent="0.35">
      <c r="A101" t="s">
        <v>16</v>
      </c>
      <c r="B101" t="s">
        <v>4</v>
      </c>
      <c r="C101" s="11">
        <v>-0.32</v>
      </c>
    </row>
    <row r="102" spans="1:3" x14ac:dyDescent="0.35">
      <c r="A102" t="s">
        <v>16</v>
      </c>
      <c r="B102" t="s">
        <v>5</v>
      </c>
      <c r="C102" s="11">
        <v>-0.62</v>
      </c>
    </row>
    <row r="103" spans="1:3" x14ac:dyDescent="0.35">
      <c r="A103" t="s">
        <v>16</v>
      </c>
      <c r="B103" t="s">
        <v>6</v>
      </c>
      <c r="C103" s="11">
        <v>0</v>
      </c>
    </row>
    <row r="104" spans="1:3" x14ac:dyDescent="0.35">
      <c r="A104" t="s">
        <v>16</v>
      </c>
      <c r="B104" t="s">
        <v>7</v>
      </c>
      <c r="C104" s="11">
        <v>0.03</v>
      </c>
    </row>
    <row r="105" spans="1:3" x14ac:dyDescent="0.35">
      <c r="A105" t="s">
        <v>42</v>
      </c>
      <c r="B105" t="s">
        <v>8</v>
      </c>
      <c r="C105" s="11">
        <v>2.25</v>
      </c>
    </row>
    <row r="106" spans="1:3" x14ac:dyDescent="0.35">
      <c r="A106" t="s">
        <v>42</v>
      </c>
      <c r="B106" t="s">
        <v>37</v>
      </c>
      <c r="C106" s="11">
        <v>0.39</v>
      </c>
    </row>
    <row r="107" spans="1:3" x14ac:dyDescent="0.35">
      <c r="A107" t="s">
        <v>42</v>
      </c>
      <c r="B107" t="s">
        <v>4</v>
      </c>
      <c r="C107" s="11">
        <v>-0.65</v>
      </c>
    </row>
    <row r="108" spans="1:3" x14ac:dyDescent="0.35">
      <c r="A108" t="s">
        <v>42</v>
      </c>
      <c r="B108" t="s">
        <v>5</v>
      </c>
      <c r="C108" s="11">
        <v>-1.1299999999999999</v>
      </c>
    </row>
    <row r="109" spans="1:3" x14ac:dyDescent="0.35">
      <c r="A109" t="s">
        <v>42</v>
      </c>
      <c r="B109" t="s">
        <v>6</v>
      </c>
      <c r="C109" s="11">
        <v>0.01</v>
      </c>
    </row>
    <row r="110" spans="1:3" x14ac:dyDescent="0.35">
      <c r="A110" t="s">
        <v>42</v>
      </c>
      <c r="B110" t="s">
        <v>7</v>
      </c>
      <c r="C110" s="11">
        <v>0.02</v>
      </c>
    </row>
    <row r="111" spans="1:3" x14ac:dyDescent="0.35">
      <c r="A111" t="s">
        <v>274</v>
      </c>
      <c r="B111" t="s">
        <v>8</v>
      </c>
      <c r="C111" s="11">
        <v>2.14</v>
      </c>
    </row>
    <row r="112" spans="1:3" x14ac:dyDescent="0.35">
      <c r="A112" t="s">
        <v>274</v>
      </c>
      <c r="B112" t="s">
        <v>37</v>
      </c>
      <c r="C112" s="11">
        <v>-3.61</v>
      </c>
    </row>
    <row r="113" spans="1:3" x14ac:dyDescent="0.35">
      <c r="A113" t="s">
        <v>274</v>
      </c>
      <c r="B113" t="s">
        <v>4</v>
      </c>
      <c r="C113" s="11">
        <v>-4.18</v>
      </c>
    </row>
    <row r="114" spans="1:3" x14ac:dyDescent="0.35">
      <c r="A114" t="s">
        <v>274</v>
      </c>
      <c r="B114" t="s">
        <v>5</v>
      </c>
      <c r="C114" s="11">
        <v>-1.07</v>
      </c>
    </row>
    <row r="115" spans="1:3" x14ac:dyDescent="0.35">
      <c r="A115" t="s">
        <v>274</v>
      </c>
      <c r="B115" t="s">
        <v>6</v>
      </c>
      <c r="C115" s="11">
        <v>3.0000000000000001E-3</v>
      </c>
    </row>
    <row r="116" spans="1:3" x14ac:dyDescent="0.35">
      <c r="A116" t="s">
        <v>274</v>
      </c>
      <c r="B116" t="s">
        <v>7</v>
      </c>
      <c r="C116" s="11">
        <v>0.03</v>
      </c>
    </row>
    <row r="117" spans="1:3" x14ac:dyDescent="0.35">
      <c r="A117" t="s">
        <v>273</v>
      </c>
      <c r="B117" t="s">
        <v>8</v>
      </c>
      <c r="C117" s="11">
        <v>1.4995089044604517</v>
      </c>
    </row>
    <row r="118" spans="1:3" x14ac:dyDescent="0.35">
      <c r="A118" t="s">
        <v>273</v>
      </c>
      <c r="B118" t="s">
        <v>37</v>
      </c>
      <c r="C118" s="11">
        <v>0.23111611599999995</v>
      </c>
    </row>
    <row r="119" spans="1:3" x14ac:dyDescent="0.35">
      <c r="A119" t="s">
        <v>273</v>
      </c>
      <c r="B119" t="s">
        <v>4</v>
      </c>
      <c r="C119" s="11">
        <v>2.8322489999999961E-2</v>
      </c>
    </row>
    <row r="120" spans="1:3" x14ac:dyDescent="0.35">
      <c r="A120" t="s">
        <v>273</v>
      </c>
      <c r="B120" t="s">
        <v>5</v>
      </c>
      <c r="C120" s="11">
        <v>-0.79568712356836135</v>
      </c>
    </row>
    <row r="121" spans="1:3" x14ac:dyDescent="0.35">
      <c r="A121" t="s">
        <v>273</v>
      </c>
      <c r="B121" t="s">
        <v>6</v>
      </c>
      <c r="C121" s="11">
        <v>2.3099999999999996E-3</v>
      </c>
    </row>
    <row r="122" spans="1:3" x14ac:dyDescent="0.35">
      <c r="A122" t="s">
        <v>273</v>
      </c>
      <c r="B122" t="s">
        <v>7</v>
      </c>
      <c r="C122" s="11">
        <v>1.3127916666666664E-2</v>
      </c>
    </row>
    <row r="123" spans="1:3" x14ac:dyDescent="0.35">
      <c r="A123" t="s">
        <v>18</v>
      </c>
      <c r="B123" t="s">
        <v>8</v>
      </c>
      <c r="C123" s="11">
        <v>1.96</v>
      </c>
    </row>
    <row r="124" spans="1:3" x14ac:dyDescent="0.35">
      <c r="A124" t="s">
        <v>18</v>
      </c>
      <c r="B124" t="s">
        <v>37</v>
      </c>
      <c r="C124" s="11">
        <v>0.97</v>
      </c>
    </row>
    <row r="125" spans="1:3" x14ac:dyDescent="0.35">
      <c r="A125" t="s">
        <v>18</v>
      </c>
      <c r="B125" t="s">
        <v>4</v>
      </c>
      <c r="C125" s="11">
        <v>-0.17</v>
      </c>
    </row>
    <row r="126" spans="1:3" x14ac:dyDescent="0.35">
      <c r="A126" t="s">
        <v>18</v>
      </c>
      <c r="B126" t="s">
        <v>5</v>
      </c>
      <c r="C126" s="11">
        <v>-0.39</v>
      </c>
    </row>
    <row r="127" spans="1:3" x14ac:dyDescent="0.35">
      <c r="A127" t="s">
        <v>18</v>
      </c>
      <c r="B127" t="s">
        <v>6</v>
      </c>
      <c r="C127" s="11">
        <v>1E-3</v>
      </c>
    </row>
    <row r="128" spans="1:3" x14ac:dyDescent="0.35">
      <c r="A128" t="s">
        <v>18</v>
      </c>
      <c r="B128" t="s">
        <v>7</v>
      </c>
      <c r="C128" s="11">
        <v>7.0000000000000007E-2</v>
      </c>
    </row>
  </sheetData>
  <phoneticPr fontId="3" type="noConversion"/>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38E0-8BD9-4262-8E13-B240FE18BB31}">
  <dimension ref="A1:C46"/>
  <sheetViews>
    <sheetView workbookViewId="0">
      <selection activeCell="H36" sqref="H36"/>
    </sheetView>
  </sheetViews>
  <sheetFormatPr defaultRowHeight="14.5" x14ac:dyDescent="0.35"/>
  <cols>
    <col min="1" max="1" width="9.7265625" bestFit="1" customWidth="1"/>
    <col min="2" max="2" width="18.36328125" bestFit="1" customWidth="1"/>
    <col min="3" max="3" width="9.6328125" customWidth="1"/>
  </cols>
  <sheetData>
    <row r="1" spans="1:3" x14ac:dyDescent="0.35">
      <c r="A1" s="2" t="s">
        <v>2</v>
      </c>
      <c r="B1" s="13" t="s">
        <v>19</v>
      </c>
      <c r="C1" s="2" t="s">
        <v>9</v>
      </c>
    </row>
    <row r="2" spans="1:3" x14ac:dyDescent="0.35">
      <c r="C2" t="s">
        <v>54</v>
      </c>
    </row>
    <row r="4" spans="1:3" x14ac:dyDescent="0.35">
      <c r="A4" t="s">
        <v>30</v>
      </c>
      <c r="B4" t="s">
        <v>8</v>
      </c>
      <c r="C4" s="10">
        <v>0.28000000000000003</v>
      </c>
    </row>
    <row r="5" spans="1:3" x14ac:dyDescent="0.35">
      <c r="A5" t="s">
        <v>30</v>
      </c>
      <c r="B5" t="s">
        <v>39</v>
      </c>
      <c r="C5" s="10">
        <v>0</v>
      </c>
    </row>
    <row r="6" spans="1:3" x14ac:dyDescent="0.35">
      <c r="A6" t="s">
        <v>30</v>
      </c>
      <c r="B6" t="s">
        <v>4</v>
      </c>
      <c r="C6" s="10">
        <v>0</v>
      </c>
    </row>
    <row r="7" spans="1:3" x14ac:dyDescent="0.35">
      <c r="A7" t="s">
        <v>30</v>
      </c>
      <c r="B7" t="s">
        <v>5</v>
      </c>
      <c r="C7" s="10">
        <v>0</v>
      </c>
    </row>
    <row r="8" spans="1:3" x14ac:dyDescent="0.35">
      <c r="A8" t="s">
        <v>30</v>
      </c>
      <c r="B8" t="s">
        <v>6</v>
      </c>
      <c r="C8" s="10">
        <v>0</v>
      </c>
    </row>
    <row r="9" spans="1:3" x14ac:dyDescent="0.35">
      <c r="A9" t="s">
        <v>30</v>
      </c>
      <c r="B9" t="s">
        <v>7</v>
      </c>
      <c r="C9" s="10">
        <v>0</v>
      </c>
    </row>
    <row r="10" spans="1:3" x14ac:dyDescent="0.35">
      <c r="A10" t="s">
        <v>276</v>
      </c>
      <c r="B10" t="s">
        <v>8</v>
      </c>
      <c r="C10" s="10">
        <v>3.37</v>
      </c>
    </row>
    <row r="11" spans="1:3" x14ac:dyDescent="0.35">
      <c r="A11" t="s">
        <v>276</v>
      </c>
      <c r="B11" t="s">
        <v>39</v>
      </c>
      <c r="C11" s="10">
        <v>0</v>
      </c>
    </row>
    <row r="12" spans="1:3" x14ac:dyDescent="0.35">
      <c r="A12" t="s">
        <v>276</v>
      </c>
      <c r="B12" t="s">
        <v>4</v>
      </c>
      <c r="C12" s="10">
        <v>0</v>
      </c>
    </row>
    <row r="13" spans="1:3" x14ac:dyDescent="0.35">
      <c r="A13" t="s">
        <v>276</v>
      </c>
      <c r="B13" t="s">
        <v>5</v>
      </c>
      <c r="C13" s="10">
        <v>-0.33</v>
      </c>
    </row>
    <row r="14" spans="1:3" x14ac:dyDescent="0.35">
      <c r="A14" t="s">
        <v>276</v>
      </c>
      <c r="B14" t="s">
        <v>6</v>
      </c>
      <c r="C14" s="10">
        <v>0</v>
      </c>
    </row>
    <row r="15" spans="1:3" x14ac:dyDescent="0.35">
      <c r="A15" t="s">
        <v>276</v>
      </c>
      <c r="B15" t="s">
        <v>7</v>
      </c>
      <c r="C15" s="10">
        <v>0</v>
      </c>
    </row>
    <row r="16" spans="1:3" x14ac:dyDescent="0.35">
      <c r="A16" t="s">
        <v>32</v>
      </c>
      <c r="B16" t="s">
        <v>8</v>
      </c>
      <c r="C16" s="11">
        <v>0.42</v>
      </c>
    </row>
    <row r="17" spans="1:3" x14ac:dyDescent="0.35">
      <c r="A17" t="s">
        <v>32</v>
      </c>
      <c r="B17" t="s">
        <v>37</v>
      </c>
      <c r="C17" s="11">
        <v>0</v>
      </c>
    </row>
    <row r="18" spans="1:3" x14ac:dyDescent="0.35">
      <c r="A18" t="s">
        <v>32</v>
      </c>
      <c r="B18" t="s">
        <v>4</v>
      </c>
      <c r="C18" s="11">
        <v>0</v>
      </c>
    </row>
    <row r="19" spans="1:3" x14ac:dyDescent="0.35">
      <c r="A19" t="s">
        <v>32</v>
      </c>
      <c r="B19" t="s">
        <v>5</v>
      </c>
      <c r="C19" s="11">
        <v>-0.34</v>
      </c>
    </row>
    <row r="20" spans="1:3" x14ac:dyDescent="0.35">
      <c r="A20" t="s">
        <v>32</v>
      </c>
      <c r="B20" t="s">
        <v>6</v>
      </c>
      <c r="C20" s="11">
        <v>0</v>
      </c>
    </row>
    <row r="21" spans="1:3" x14ac:dyDescent="0.35">
      <c r="A21" t="s">
        <v>32</v>
      </c>
      <c r="B21" t="s">
        <v>7</v>
      </c>
      <c r="C21" s="11">
        <v>0</v>
      </c>
    </row>
    <row r="22" spans="1:3" x14ac:dyDescent="0.35">
      <c r="A22" t="s">
        <v>271</v>
      </c>
      <c r="B22" t="s">
        <v>8</v>
      </c>
      <c r="C22" s="11">
        <v>1.4811308134200001</v>
      </c>
    </row>
    <row r="23" spans="1:3" x14ac:dyDescent="0.35">
      <c r="A23" t="s">
        <v>271</v>
      </c>
      <c r="B23" t="s">
        <v>37</v>
      </c>
      <c r="C23" s="11">
        <v>0</v>
      </c>
    </row>
    <row r="24" spans="1:3" x14ac:dyDescent="0.35">
      <c r="A24" t="s">
        <v>271</v>
      </c>
      <c r="B24" t="s">
        <v>4</v>
      </c>
      <c r="C24" s="11">
        <v>0</v>
      </c>
    </row>
    <row r="25" spans="1:3" x14ac:dyDescent="0.35">
      <c r="A25" t="s">
        <v>271</v>
      </c>
      <c r="B25" t="s">
        <v>5</v>
      </c>
      <c r="C25" s="11">
        <v>-0.59245232536800008</v>
      </c>
    </row>
    <row r="26" spans="1:3" x14ac:dyDescent="0.35">
      <c r="A26" t="s">
        <v>271</v>
      </c>
      <c r="B26" t="s">
        <v>6</v>
      </c>
      <c r="C26" s="11">
        <v>0</v>
      </c>
    </row>
    <row r="27" spans="1:3" x14ac:dyDescent="0.35">
      <c r="A27" t="s">
        <v>271</v>
      </c>
      <c r="B27" t="s">
        <v>7</v>
      </c>
      <c r="C27" s="11">
        <v>0</v>
      </c>
    </row>
    <row r="28" spans="1:3" x14ac:dyDescent="0.35">
      <c r="A28" t="s">
        <v>33</v>
      </c>
      <c r="B28" t="s">
        <v>8</v>
      </c>
      <c r="C28" s="11">
        <v>1.01</v>
      </c>
    </row>
    <row r="29" spans="1:3" x14ac:dyDescent="0.35">
      <c r="A29" t="s">
        <v>33</v>
      </c>
      <c r="B29" t="s">
        <v>3</v>
      </c>
      <c r="C29" s="11">
        <v>0</v>
      </c>
    </row>
    <row r="30" spans="1:3" x14ac:dyDescent="0.35">
      <c r="A30" t="s">
        <v>33</v>
      </c>
      <c r="B30" t="s">
        <v>4</v>
      </c>
      <c r="C30" s="11">
        <v>0</v>
      </c>
    </row>
    <row r="31" spans="1:3" x14ac:dyDescent="0.35">
      <c r="A31" t="s">
        <v>33</v>
      </c>
      <c r="B31" t="s">
        <v>5</v>
      </c>
      <c r="C31" s="11">
        <v>-0.4</v>
      </c>
    </row>
    <row r="32" spans="1:3" x14ac:dyDescent="0.35">
      <c r="A32" t="s">
        <v>33</v>
      </c>
      <c r="B32" t="s">
        <v>6</v>
      </c>
      <c r="C32" s="11">
        <v>0</v>
      </c>
    </row>
    <row r="33" spans="1:3" x14ac:dyDescent="0.35">
      <c r="A33" t="s">
        <v>33</v>
      </c>
      <c r="B33" t="s">
        <v>7</v>
      </c>
      <c r="C33" s="11">
        <v>0</v>
      </c>
    </row>
    <row r="34" spans="1:3" x14ac:dyDescent="0.35">
      <c r="A34" t="s">
        <v>31</v>
      </c>
      <c r="B34" t="s">
        <v>8</v>
      </c>
      <c r="C34" s="11">
        <v>0.13100000000000001</v>
      </c>
    </row>
    <row r="35" spans="1:3" x14ac:dyDescent="0.35">
      <c r="A35" t="s">
        <v>31</v>
      </c>
      <c r="B35" t="s">
        <v>37</v>
      </c>
      <c r="C35" s="11">
        <v>0</v>
      </c>
    </row>
    <row r="36" spans="1:3" x14ac:dyDescent="0.35">
      <c r="A36" t="s">
        <v>31</v>
      </c>
      <c r="B36" t="s">
        <v>4</v>
      </c>
      <c r="C36" s="11">
        <v>-2.06E-2</v>
      </c>
    </row>
    <row r="37" spans="1:3" x14ac:dyDescent="0.35">
      <c r="A37" t="s">
        <v>31</v>
      </c>
      <c r="B37" t="s">
        <v>5</v>
      </c>
      <c r="C37" s="11">
        <v>-0.105</v>
      </c>
    </row>
    <row r="38" spans="1:3" x14ac:dyDescent="0.35">
      <c r="A38" t="s">
        <v>31</v>
      </c>
      <c r="B38" t="s">
        <v>6</v>
      </c>
      <c r="C38" s="11">
        <v>2.3000000000000001E-4</v>
      </c>
    </row>
    <row r="39" spans="1:3" x14ac:dyDescent="0.35">
      <c r="A39" t="s">
        <v>31</v>
      </c>
      <c r="B39" t="s">
        <v>85</v>
      </c>
      <c r="C39" s="11">
        <v>2.0499999999999998</v>
      </c>
    </row>
    <row r="40" spans="1:3" x14ac:dyDescent="0.35">
      <c r="A40" t="s">
        <v>31</v>
      </c>
      <c r="B40" t="s">
        <v>38</v>
      </c>
      <c r="C40" s="11">
        <v>-5.5000000000000002E-5</v>
      </c>
    </row>
    <row r="41" spans="1:3" x14ac:dyDescent="0.35">
      <c r="A41" t="s">
        <v>34</v>
      </c>
      <c r="B41" t="s">
        <v>8</v>
      </c>
      <c r="C41" s="11">
        <v>1.0200000000000001E-2</v>
      </c>
    </row>
    <row r="42" spans="1:3" x14ac:dyDescent="0.35">
      <c r="A42" t="s">
        <v>34</v>
      </c>
      <c r="B42" t="s">
        <v>37</v>
      </c>
      <c r="C42" s="11">
        <v>0</v>
      </c>
    </row>
    <row r="43" spans="1:3" x14ac:dyDescent="0.35">
      <c r="A43" t="s">
        <v>34</v>
      </c>
      <c r="B43" t="s">
        <v>4</v>
      </c>
      <c r="C43" s="11">
        <v>0</v>
      </c>
    </row>
    <row r="44" spans="1:3" x14ac:dyDescent="0.35">
      <c r="A44" t="s">
        <v>34</v>
      </c>
      <c r="B44" t="s">
        <v>5</v>
      </c>
      <c r="C44" s="11">
        <v>-8.2199999999999999E-3</v>
      </c>
    </row>
    <row r="45" spans="1:3" x14ac:dyDescent="0.35">
      <c r="A45" t="s">
        <v>34</v>
      </c>
      <c r="B45" t="s">
        <v>6</v>
      </c>
      <c r="C45" s="11">
        <v>0</v>
      </c>
    </row>
    <row r="46" spans="1:3" x14ac:dyDescent="0.35">
      <c r="A46" t="s">
        <v>34</v>
      </c>
      <c r="B46" t="s">
        <v>7</v>
      </c>
      <c r="C46" s="11">
        <v>0</v>
      </c>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DE36-6280-481B-95F7-B39DFDF88222}">
  <dimension ref="A1:C8"/>
  <sheetViews>
    <sheetView workbookViewId="0">
      <selection activeCell="A12" sqref="A12"/>
    </sheetView>
  </sheetViews>
  <sheetFormatPr defaultRowHeight="14.5" x14ac:dyDescent="0.35"/>
  <cols>
    <col min="1" max="1" width="10.81640625" bestFit="1" customWidth="1"/>
    <col min="2" max="2" width="15.54296875" bestFit="1" customWidth="1"/>
    <col min="3" max="3" width="9.36328125" customWidth="1"/>
  </cols>
  <sheetData>
    <row r="1" spans="1:3" x14ac:dyDescent="0.35">
      <c r="A1" s="2" t="s">
        <v>2</v>
      </c>
      <c r="B1" s="13" t="s">
        <v>19</v>
      </c>
      <c r="C1" s="2" t="s">
        <v>9</v>
      </c>
    </row>
    <row r="2" spans="1:3" x14ac:dyDescent="0.35">
      <c r="C2" t="s">
        <v>54</v>
      </c>
    </row>
    <row r="3" spans="1:3" x14ac:dyDescent="0.35">
      <c r="A3" t="s">
        <v>22</v>
      </c>
      <c r="B3" t="s">
        <v>8</v>
      </c>
      <c r="C3" s="10">
        <v>2.98</v>
      </c>
    </row>
    <row r="4" spans="1:3" x14ac:dyDescent="0.35">
      <c r="A4" t="s">
        <v>22</v>
      </c>
      <c r="B4" t="s">
        <v>37</v>
      </c>
      <c r="C4" s="10">
        <v>0.56000000000000005</v>
      </c>
    </row>
    <row r="5" spans="1:3" x14ac:dyDescent="0.35">
      <c r="A5" t="s">
        <v>22</v>
      </c>
      <c r="B5" t="s">
        <v>4</v>
      </c>
      <c r="C5" s="10">
        <v>6.9000000000000006E-2</v>
      </c>
    </row>
    <row r="6" spans="1:3" x14ac:dyDescent="0.35">
      <c r="A6" t="s">
        <v>22</v>
      </c>
      <c r="B6" t="s">
        <v>5</v>
      </c>
      <c r="C6" s="10">
        <v>-0.89</v>
      </c>
    </row>
    <row r="7" spans="1:3" x14ac:dyDescent="0.35">
      <c r="A7" t="s">
        <v>22</v>
      </c>
      <c r="B7" t="s">
        <v>6</v>
      </c>
      <c r="C7" s="10">
        <v>0.16</v>
      </c>
    </row>
    <row r="8" spans="1:3" x14ac:dyDescent="0.35">
      <c r="A8" t="s">
        <v>22</v>
      </c>
      <c r="B8" t="s">
        <v>7</v>
      </c>
      <c r="C8" s="10">
        <v>1.76</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A4F9-740D-454A-ABCB-7ABB13356979}">
  <dimension ref="A1:D20"/>
  <sheetViews>
    <sheetView workbookViewId="0">
      <selection activeCell="H13" sqref="H13"/>
    </sheetView>
  </sheetViews>
  <sheetFormatPr defaultRowHeight="14.5" x14ac:dyDescent="0.35"/>
  <cols>
    <col min="1" max="1" width="15.7265625" bestFit="1" customWidth="1"/>
    <col min="2" max="2" width="15.54296875" bestFit="1" customWidth="1"/>
    <col min="3" max="3" width="9" bestFit="1" customWidth="1"/>
  </cols>
  <sheetData>
    <row r="1" spans="1:4" x14ac:dyDescent="0.35">
      <c r="A1" s="2" t="s">
        <v>2</v>
      </c>
      <c r="B1" s="13" t="s">
        <v>19</v>
      </c>
      <c r="C1" s="2" t="s">
        <v>9</v>
      </c>
      <c r="D1" s="2"/>
    </row>
    <row r="2" spans="1:4" x14ac:dyDescent="0.35">
      <c r="C2" t="s">
        <v>54</v>
      </c>
    </row>
    <row r="3" spans="1:4" x14ac:dyDescent="0.35">
      <c r="A3" t="s">
        <v>29</v>
      </c>
      <c r="B3" t="s">
        <v>8</v>
      </c>
      <c r="C3" s="11">
        <v>0.35</v>
      </c>
    </row>
    <row r="4" spans="1:4" x14ac:dyDescent="0.35">
      <c r="A4" t="s">
        <v>29</v>
      </c>
      <c r="B4" t="s">
        <v>37</v>
      </c>
      <c r="C4" s="11">
        <v>3.3176000000000001E-4</v>
      </c>
    </row>
    <row r="5" spans="1:4" x14ac:dyDescent="0.35">
      <c r="A5" t="s">
        <v>29</v>
      </c>
      <c r="B5" t="s">
        <v>4</v>
      </c>
      <c r="C5" s="11">
        <v>-0.41</v>
      </c>
    </row>
    <row r="6" spans="1:4" x14ac:dyDescent="0.35">
      <c r="A6" t="s">
        <v>29</v>
      </c>
      <c r="B6" t="s">
        <v>5</v>
      </c>
      <c r="C6" s="11">
        <v>-0.11</v>
      </c>
    </row>
    <row r="7" spans="1:4" x14ac:dyDescent="0.35">
      <c r="A7" t="s">
        <v>29</v>
      </c>
      <c r="B7" t="s">
        <v>6</v>
      </c>
      <c r="C7" s="11">
        <v>4.5999999999999999E-3</v>
      </c>
    </row>
    <row r="8" spans="1:4" x14ac:dyDescent="0.35">
      <c r="A8" t="s">
        <v>29</v>
      </c>
      <c r="B8" t="s">
        <v>7</v>
      </c>
      <c r="C8" s="11">
        <v>1.33</v>
      </c>
    </row>
    <row r="9" spans="1:4" x14ac:dyDescent="0.35">
      <c r="A9" t="s">
        <v>277</v>
      </c>
      <c r="B9" t="s">
        <v>8</v>
      </c>
      <c r="C9" s="11">
        <v>0.45</v>
      </c>
    </row>
    <row r="10" spans="1:4" x14ac:dyDescent="0.35">
      <c r="A10" t="s">
        <v>277</v>
      </c>
      <c r="B10" t="s">
        <v>37</v>
      </c>
      <c r="C10" s="11">
        <v>-6.6000000000000003E-2</v>
      </c>
    </row>
    <row r="11" spans="1:4" x14ac:dyDescent="0.35">
      <c r="A11" t="s">
        <v>277</v>
      </c>
      <c r="B11" t="s">
        <v>4</v>
      </c>
      <c r="C11" s="11">
        <v>-0.47</v>
      </c>
    </row>
    <row r="12" spans="1:4" x14ac:dyDescent="0.35">
      <c r="A12" t="s">
        <v>277</v>
      </c>
      <c r="B12" t="s">
        <v>5</v>
      </c>
      <c r="C12" s="11">
        <v>-0.23</v>
      </c>
    </row>
    <row r="13" spans="1:4" x14ac:dyDescent="0.35">
      <c r="A13" t="s">
        <v>277</v>
      </c>
      <c r="B13" t="s">
        <v>6</v>
      </c>
      <c r="C13" s="11">
        <v>0</v>
      </c>
    </row>
    <row r="14" spans="1:4" x14ac:dyDescent="0.35">
      <c r="A14" t="s">
        <v>277</v>
      </c>
      <c r="B14" t="s">
        <v>7</v>
      </c>
      <c r="C14" s="11">
        <v>0.45</v>
      </c>
    </row>
    <row r="15" spans="1:4" x14ac:dyDescent="0.35">
      <c r="A15" t="s">
        <v>28</v>
      </c>
      <c r="B15" t="s">
        <v>8</v>
      </c>
      <c r="C15" s="11">
        <v>0.32</v>
      </c>
    </row>
    <row r="16" spans="1:4" x14ac:dyDescent="0.35">
      <c r="A16" t="s">
        <v>28</v>
      </c>
      <c r="B16" t="s">
        <v>37</v>
      </c>
      <c r="C16" s="11">
        <v>-7.0000000000000007E-2</v>
      </c>
    </row>
    <row r="17" spans="1:3" x14ac:dyDescent="0.35">
      <c r="A17" t="s">
        <v>28</v>
      </c>
      <c r="B17" t="s">
        <v>4</v>
      </c>
      <c r="C17" s="11">
        <v>-0.47</v>
      </c>
    </row>
    <row r="18" spans="1:3" x14ac:dyDescent="0.35">
      <c r="A18" t="s">
        <v>28</v>
      </c>
      <c r="B18" t="s">
        <v>5</v>
      </c>
      <c r="C18" s="11">
        <v>-0.1</v>
      </c>
    </row>
    <row r="19" spans="1:3" x14ac:dyDescent="0.35">
      <c r="A19" t="s">
        <v>28</v>
      </c>
      <c r="B19" t="s">
        <v>6</v>
      </c>
      <c r="C19" s="11">
        <v>0</v>
      </c>
    </row>
    <row r="20" spans="1:3" x14ac:dyDescent="0.35">
      <c r="A20" t="s">
        <v>28</v>
      </c>
      <c r="B20" t="s">
        <v>7</v>
      </c>
      <c r="C20" s="11">
        <v>0.54</v>
      </c>
    </row>
  </sheetData>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E4831-01C0-4006-96E6-50D55966B451}">
  <dimension ref="A1:D23"/>
  <sheetViews>
    <sheetView workbookViewId="0">
      <selection activeCell="N18" sqref="N18"/>
    </sheetView>
  </sheetViews>
  <sheetFormatPr defaultRowHeight="14.5" x14ac:dyDescent="0.35"/>
  <cols>
    <col min="1" max="1" width="9.1796875" customWidth="1"/>
    <col min="2" max="2" width="26.90625" bestFit="1" customWidth="1"/>
  </cols>
  <sheetData>
    <row r="1" spans="1:4" x14ac:dyDescent="0.35">
      <c r="A1" s="2" t="s">
        <v>2</v>
      </c>
      <c r="B1" s="13" t="s">
        <v>19</v>
      </c>
      <c r="C1" s="13" t="s">
        <v>21</v>
      </c>
      <c r="D1" s="2" t="s">
        <v>9</v>
      </c>
    </row>
    <row r="2" spans="1:4" x14ac:dyDescent="0.35">
      <c r="D2" t="s">
        <v>56</v>
      </c>
    </row>
    <row r="3" spans="1:4" x14ac:dyDescent="0.35">
      <c r="A3" t="s">
        <v>258</v>
      </c>
      <c r="B3" t="s">
        <v>282</v>
      </c>
      <c r="C3" t="s">
        <v>48</v>
      </c>
      <c r="D3" s="9">
        <v>0.52400000000000002</v>
      </c>
    </row>
    <row r="4" spans="1:4" x14ac:dyDescent="0.35">
      <c r="A4" t="s">
        <v>258</v>
      </c>
      <c r="B4" t="s">
        <v>283</v>
      </c>
      <c r="C4" t="s">
        <v>48</v>
      </c>
      <c r="D4" s="9">
        <v>0.56899999999999995</v>
      </c>
    </row>
    <row r="5" spans="1:4" x14ac:dyDescent="0.35">
      <c r="A5" t="s">
        <v>258</v>
      </c>
      <c r="B5" t="s">
        <v>284</v>
      </c>
      <c r="C5" t="s">
        <v>48</v>
      </c>
      <c r="D5" s="37">
        <v>3.7999999999999999E-2</v>
      </c>
    </row>
    <row r="6" spans="1:4" x14ac:dyDescent="0.35">
      <c r="A6" t="s">
        <v>258</v>
      </c>
      <c r="B6" t="s">
        <v>285</v>
      </c>
      <c r="C6" t="s">
        <v>48</v>
      </c>
      <c r="D6">
        <v>1.52E-2</v>
      </c>
    </row>
    <row r="7" spans="1:4" x14ac:dyDescent="0.35">
      <c r="A7" t="s">
        <v>258</v>
      </c>
      <c r="B7" t="s">
        <v>286</v>
      </c>
      <c r="C7" t="s">
        <v>48</v>
      </c>
      <c r="D7">
        <v>4.8999999999999998E-3</v>
      </c>
    </row>
    <row r="8" spans="1:4" x14ac:dyDescent="0.35">
      <c r="A8" t="s">
        <v>258</v>
      </c>
      <c r="B8" t="s">
        <v>40</v>
      </c>
      <c r="C8" t="s">
        <v>20</v>
      </c>
      <c r="D8" s="2">
        <v>5.8000000000000003E-2</v>
      </c>
    </row>
    <row r="9" spans="1:4" x14ac:dyDescent="0.35">
      <c r="A9" t="s">
        <v>258</v>
      </c>
      <c r="B9" t="s">
        <v>86</v>
      </c>
      <c r="C9" t="s">
        <v>20</v>
      </c>
      <c r="D9">
        <v>0.27</v>
      </c>
    </row>
    <row r="10" spans="1:4" x14ac:dyDescent="0.35">
      <c r="A10" t="s">
        <v>258</v>
      </c>
      <c r="B10" t="s">
        <v>87</v>
      </c>
      <c r="C10" t="s">
        <v>20</v>
      </c>
      <c r="D10">
        <v>4.1999999999999997E-3</v>
      </c>
    </row>
    <row r="11" spans="1:4" x14ac:dyDescent="0.35">
      <c r="A11" t="s">
        <v>258</v>
      </c>
      <c r="B11" t="s">
        <v>248</v>
      </c>
      <c r="C11" t="s">
        <v>20</v>
      </c>
      <c r="D11">
        <v>3.4000000000000002E-2</v>
      </c>
    </row>
    <row r="12" spans="1:4" x14ac:dyDescent="0.35">
      <c r="A12" t="s">
        <v>258</v>
      </c>
      <c r="B12" t="s">
        <v>249</v>
      </c>
      <c r="C12" t="s">
        <v>20</v>
      </c>
      <c r="D12">
        <v>0.22700000000000001</v>
      </c>
    </row>
    <row r="13" spans="1:4" x14ac:dyDescent="0.35">
      <c r="A13" t="s">
        <v>258</v>
      </c>
      <c r="B13" t="s">
        <v>259</v>
      </c>
      <c r="C13" t="s">
        <v>20</v>
      </c>
      <c r="D13">
        <v>0.35599999999999998</v>
      </c>
    </row>
    <row r="14" spans="1:4" x14ac:dyDescent="0.35">
      <c r="A14" t="s">
        <v>250</v>
      </c>
      <c r="B14" t="s">
        <v>251</v>
      </c>
      <c r="C14" t="s">
        <v>252</v>
      </c>
      <c r="D14">
        <v>6.7000000000000004E-2</v>
      </c>
    </row>
    <row r="15" spans="1:4" x14ac:dyDescent="0.35">
      <c r="A15" t="s">
        <v>250</v>
      </c>
      <c r="B15" t="s">
        <v>253</v>
      </c>
      <c r="C15" t="s">
        <v>254</v>
      </c>
      <c r="D15">
        <v>0.94</v>
      </c>
    </row>
    <row r="16" spans="1:4" x14ac:dyDescent="0.35">
      <c r="A16" t="s">
        <v>250</v>
      </c>
      <c r="B16" t="s">
        <v>255</v>
      </c>
      <c r="C16" t="s">
        <v>254</v>
      </c>
      <c r="D16">
        <v>0.64</v>
      </c>
    </row>
    <row r="17" spans="1:4" x14ac:dyDescent="0.35">
      <c r="A17" t="s">
        <v>250</v>
      </c>
      <c r="B17" t="s">
        <v>248</v>
      </c>
      <c r="C17" t="s">
        <v>252</v>
      </c>
      <c r="D17">
        <v>6.5000000000000002E-2</v>
      </c>
    </row>
    <row r="18" spans="1:4" x14ac:dyDescent="0.35">
      <c r="A18" t="s">
        <v>250</v>
      </c>
      <c r="B18" t="s">
        <v>256</v>
      </c>
      <c r="C18" t="s">
        <v>252</v>
      </c>
      <c r="D18">
        <v>3.5000000000000003E-2</v>
      </c>
    </row>
    <row r="19" spans="1:4" x14ac:dyDescent="0.35">
      <c r="A19" t="s">
        <v>258</v>
      </c>
      <c r="B19" t="s">
        <v>278</v>
      </c>
      <c r="C19" t="s">
        <v>0</v>
      </c>
      <c r="D19">
        <v>0.45</v>
      </c>
    </row>
    <row r="20" spans="1:4" x14ac:dyDescent="0.35">
      <c r="A20" t="s">
        <v>258</v>
      </c>
      <c r="B20" t="s">
        <v>295</v>
      </c>
      <c r="C20" t="s">
        <v>279</v>
      </c>
      <c r="D20">
        <v>3.6999999999999998E-2</v>
      </c>
    </row>
    <row r="21" spans="1:4" x14ac:dyDescent="0.35">
      <c r="A21" t="s">
        <v>258</v>
      </c>
      <c r="B21" t="s">
        <v>296</v>
      </c>
      <c r="C21" t="s">
        <v>279</v>
      </c>
      <c r="D21">
        <v>3.4000000000000002E-2</v>
      </c>
    </row>
    <row r="22" spans="1:4" x14ac:dyDescent="0.35">
      <c r="A22" t="s">
        <v>258</v>
      </c>
      <c r="B22" t="s">
        <v>297</v>
      </c>
      <c r="C22" t="s">
        <v>279</v>
      </c>
      <c r="D22">
        <v>6.6000000000000003E-2</v>
      </c>
    </row>
    <row r="23" spans="1:4" x14ac:dyDescent="0.35">
      <c r="A23" t="s">
        <v>258</v>
      </c>
      <c r="B23" t="s">
        <v>298</v>
      </c>
      <c r="C23" t="s">
        <v>279</v>
      </c>
      <c r="D23">
        <v>7.3999999999999996E-2</v>
      </c>
    </row>
  </sheetData>
  <phoneticPr fontId="3"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57FAB-10C1-4D62-A938-4664CAC6F48C}">
  <dimension ref="B1:B23"/>
  <sheetViews>
    <sheetView tabSelected="1" zoomScale="80" zoomScaleNormal="80" workbookViewId="0">
      <selection activeCell="W17" sqref="W17"/>
    </sheetView>
  </sheetViews>
  <sheetFormatPr defaultRowHeight="14.5" x14ac:dyDescent="0.35"/>
  <cols>
    <col min="1" max="1" width="8.7265625" customWidth="1"/>
  </cols>
  <sheetData>
    <row r="1" spans="2:2" ht="26" x14ac:dyDescent="0.6">
      <c r="B1" s="4" t="s">
        <v>50</v>
      </c>
    </row>
    <row r="2" spans="2:2" ht="18.5" x14ac:dyDescent="0.45">
      <c r="B2" s="5" t="s">
        <v>51</v>
      </c>
    </row>
    <row r="3" spans="2:2" ht="15.5" x14ac:dyDescent="0.35">
      <c r="B3" s="6" t="s">
        <v>293</v>
      </c>
    </row>
    <row r="4" spans="2:2" ht="15.5" x14ac:dyDescent="0.35">
      <c r="B4" s="6" t="s">
        <v>52</v>
      </c>
    </row>
    <row r="5" spans="2:2" ht="18.5" x14ac:dyDescent="0.45">
      <c r="B5" s="6" t="s">
        <v>294</v>
      </c>
    </row>
    <row r="6" spans="2:2" ht="15.5" x14ac:dyDescent="0.35">
      <c r="B6" s="6"/>
    </row>
    <row r="7" spans="2:2" ht="15.5" x14ac:dyDescent="0.35">
      <c r="B7" s="6"/>
    </row>
    <row r="8" spans="2:2" ht="15.5" x14ac:dyDescent="0.35">
      <c r="B8" s="6"/>
    </row>
    <row r="9" spans="2:2" ht="15.5" x14ac:dyDescent="0.35">
      <c r="B9" s="6"/>
    </row>
    <row r="10" spans="2:2" ht="15.5" x14ac:dyDescent="0.35">
      <c r="B10" s="6"/>
    </row>
    <row r="12" spans="2:2" ht="15.5" x14ac:dyDescent="0.35">
      <c r="B12" s="6"/>
    </row>
    <row r="19" spans="2:2" ht="15.5" x14ac:dyDescent="0.35">
      <c r="B19" s="6"/>
    </row>
    <row r="20" spans="2:2" ht="15.5" x14ac:dyDescent="0.35">
      <c r="B20" s="6"/>
    </row>
    <row r="21" spans="2:2" ht="15.5" x14ac:dyDescent="0.35">
      <c r="B21" s="6"/>
    </row>
    <row r="22" spans="2:2" ht="15.5" x14ac:dyDescent="0.35">
      <c r="B22" s="6"/>
    </row>
    <row r="23" spans="2:2" ht="15.5" x14ac:dyDescent="0.35">
      <c r="B23" s="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7A08C-457D-4F77-B19D-6A3388950D2C}">
  <dimension ref="B2:C20"/>
  <sheetViews>
    <sheetView workbookViewId="0"/>
  </sheetViews>
  <sheetFormatPr defaultRowHeight="14.5" x14ac:dyDescent="0.35"/>
  <cols>
    <col min="1" max="1" width="4.54296875" customWidth="1"/>
    <col min="257" max="257" width="4.54296875" customWidth="1"/>
    <col min="513" max="513" width="4.54296875" customWidth="1"/>
    <col min="769" max="769" width="4.54296875" customWidth="1"/>
    <col min="1025" max="1025" width="4.54296875" customWidth="1"/>
    <col min="1281" max="1281" width="4.54296875" customWidth="1"/>
    <col min="1537" max="1537" width="4.54296875" customWidth="1"/>
    <col min="1793" max="1793" width="4.54296875" customWidth="1"/>
    <col min="2049" max="2049" width="4.54296875" customWidth="1"/>
    <col min="2305" max="2305" width="4.54296875" customWidth="1"/>
    <col min="2561" max="2561" width="4.54296875" customWidth="1"/>
    <col min="2817" max="2817" width="4.54296875" customWidth="1"/>
    <col min="3073" max="3073" width="4.54296875" customWidth="1"/>
    <col min="3329" max="3329" width="4.54296875" customWidth="1"/>
    <col min="3585" max="3585" width="4.54296875" customWidth="1"/>
    <col min="3841" max="3841" width="4.54296875" customWidth="1"/>
    <col min="4097" max="4097" width="4.54296875" customWidth="1"/>
    <col min="4353" max="4353" width="4.54296875" customWidth="1"/>
    <col min="4609" max="4609" width="4.54296875" customWidth="1"/>
    <col min="4865" max="4865" width="4.54296875" customWidth="1"/>
    <col min="5121" max="5121" width="4.54296875" customWidth="1"/>
    <col min="5377" max="5377" width="4.54296875" customWidth="1"/>
    <col min="5633" max="5633" width="4.54296875" customWidth="1"/>
    <col min="5889" max="5889" width="4.54296875" customWidth="1"/>
    <col min="6145" max="6145" width="4.54296875" customWidth="1"/>
    <col min="6401" max="6401" width="4.54296875" customWidth="1"/>
    <col min="6657" max="6657" width="4.54296875" customWidth="1"/>
    <col min="6913" max="6913" width="4.54296875" customWidth="1"/>
    <col min="7169" max="7169" width="4.54296875" customWidth="1"/>
    <col min="7425" max="7425" width="4.54296875" customWidth="1"/>
    <col min="7681" max="7681" width="4.54296875" customWidth="1"/>
    <col min="7937" max="7937" width="4.54296875" customWidth="1"/>
    <col min="8193" max="8193" width="4.54296875" customWidth="1"/>
    <col min="8449" max="8449" width="4.54296875" customWidth="1"/>
    <col min="8705" max="8705" width="4.54296875" customWidth="1"/>
    <col min="8961" max="8961" width="4.54296875" customWidth="1"/>
    <col min="9217" max="9217" width="4.54296875" customWidth="1"/>
    <col min="9473" max="9473" width="4.54296875" customWidth="1"/>
    <col min="9729" max="9729" width="4.54296875" customWidth="1"/>
    <col min="9985" max="9985" width="4.54296875" customWidth="1"/>
    <col min="10241" max="10241" width="4.54296875" customWidth="1"/>
    <col min="10497" max="10497" width="4.54296875" customWidth="1"/>
    <col min="10753" max="10753" width="4.54296875" customWidth="1"/>
    <col min="11009" max="11009" width="4.54296875" customWidth="1"/>
    <col min="11265" max="11265" width="4.54296875" customWidth="1"/>
    <col min="11521" max="11521" width="4.54296875" customWidth="1"/>
    <col min="11777" max="11777" width="4.54296875" customWidth="1"/>
    <col min="12033" max="12033" width="4.54296875" customWidth="1"/>
    <col min="12289" max="12289" width="4.54296875" customWidth="1"/>
    <col min="12545" max="12545" width="4.54296875" customWidth="1"/>
    <col min="12801" max="12801" width="4.54296875" customWidth="1"/>
    <col min="13057" max="13057" width="4.54296875" customWidth="1"/>
    <col min="13313" max="13313" width="4.54296875" customWidth="1"/>
    <col min="13569" max="13569" width="4.54296875" customWidth="1"/>
    <col min="13825" max="13825" width="4.54296875" customWidth="1"/>
    <col min="14081" max="14081" width="4.54296875" customWidth="1"/>
    <col min="14337" max="14337" width="4.54296875" customWidth="1"/>
    <col min="14593" max="14593" width="4.54296875" customWidth="1"/>
    <col min="14849" max="14849" width="4.54296875" customWidth="1"/>
    <col min="15105" max="15105" width="4.54296875" customWidth="1"/>
    <col min="15361" max="15361" width="4.54296875" customWidth="1"/>
    <col min="15617" max="15617" width="4.54296875" customWidth="1"/>
    <col min="15873" max="15873" width="4.54296875" customWidth="1"/>
    <col min="16129" max="16129" width="4.54296875" customWidth="1"/>
  </cols>
  <sheetData>
    <row r="2" spans="2:3" ht="18.5" x14ac:dyDescent="0.45">
      <c r="B2" s="5" t="s">
        <v>260</v>
      </c>
      <c r="C2" s="38" t="s">
        <v>261</v>
      </c>
    </row>
    <row r="3" spans="2:3" ht="7" customHeight="1" x14ac:dyDescent="0.45">
      <c r="B3" s="5"/>
      <c r="C3" s="5"/>
    </row>
    <row r="4" spans="2:3" ht="18.5" x14ac:dyDescent="0.45">
      <c r="B4" s="5" t="s">
        <v>262</v>
      </c>
      <c r="C4" s="5" t="s">
        <v>287</v>
      </c>
    </row>
    <row r="5" spans="2:3" ht="8" customHeight="1" x14ac:dyDescent="0.35"/>
    <row r="6" spans="2:3" ht="18.5" x14ac:dyDescent="0.45">
      <c r="B6" s="5" t="s">
        <v>263</v>
      </c>
      <c r="C6" s="5" t="s">
        <v>288</v>
      </c>
    </row>
    <row r="7" spans="2:3" ht="8.5" customHeight="1" x14ac:dyDescent="0.45">
      <c r="B7" s="5"/>
      <c r="C7" s="5"/>
    </row>
    <row r="8" spans="2:3" ht="18.5" x14ac:dyDescent="0.45">
      <c r="B8" s="5" t="s">
        <v>264</v>
      </c>
      <c r="C8" s="5" t="s">
        <v>292</v>
      </c>
    </row>
    <row r="9" spans="2:3" ht="18.5" x14ac:dyDescent="0.45">
      <c r="B9" s="5"/>
      <c r="C9" s="5" t="s">
        <v>265</v>
      </c>
    </row>
    <row r="10" spans="2:3" ht="18.5" x14ac:dyDescent="0.45">
      <c r="B10" s="5" t="s">
        <v>266</v>
      </c>
      <c r="C10" s="5" t="s">
        <v>291</v>
      </c>
    </row>
    <row r="11" spans="2:3" ht="7" customHeight="1" x14ac:dyDescent="0.45">
      <c r="B11" s="5"/>
      <c r="C11" s="5"/>
    </row>
    <row r="12" spans="2:3" ht="18.5" x14ac:dyDescent="0.45">
      <c r="B12" s="40">
        <v>6</v>
      </c>
      <c r="C12" s="5" t="s">
        <v>290</v>
      </c>
    </row>
    <row r="13" spans="2:3" ht="9.5" customHeight="1" x14ac:dyDescent="0.45">
      <c r="B13" s="40"/>
      <c r="C13" s="5"/>
    </row>
    <row r="14" spans="2:3" ht="18.5" x14ac:dyDescent="0.45">
      <c r="B14" s="40">
        <v>7</v>
      </c>
      <c r="C14" s="5" t="s">
        <v>267</v>
      </c>
    </row>
    <row r="15" spans="2:3" ht="8" customHeight="1" x14ac:dyDescent="0.45">
      <c r="B15" s="40"/>
      <c r="C15" s="5"/>
    </row>
    <row r="16" spans="2:3" ht="18.5" x14ac:dyDescent="0.45">
      <c r="B16" s="40">
        <v>8</v>
      </c>
      <c r="C16" s="5" t="s">
        <v>268</v>
      </c>
    </row>
    <row r="17" spans="2:3" ht="18.5" x14ac:dyDescent="0.45">
      <c r="B17" s="5"/>
      <c r="C17" s="5" t="s">
        <v>269</v>
      </c>
    </row>
    <row r="18" spans="2:3" ht="18.5" x14ac:dyDescent="0.45">
      <c r="B18" s="5"/>
      <c r="C18" s="5"/>
    </row>
    <row r="20" spans="2:3" ht="21" x14ac:dyDescent="0.5">
      <c r="B20" s="39" t="s">
        <v>270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88A0-4AF0-4712-AB73-5BD146D3F2E3}">
  <dimension ref="A1:AD43"/>
  <sheetViews>
    <sheetView workbookViewId="0">
      <selection activeCell="H8" sqref="H8"/>
    </sheetView>
  </sheetViews>
  <sheetFormatPr defaultColWidth="9.1796875" defaultRowHeight="10.5" x14ac:dyDescent="0.25"/>
  <cols>
    <col min="1" max="1" width="15.54296875" style="16" customWidth="1"/>
    <col min="2" max="2" width="4.54296875" style="16" customWidth="1"/>
    <col min="3" max="3" width="6.453125" style="16" customWidth="1"/>
    <col min="4" max="5" width="6" style="16" customWidth="1"/>
    <col min="6" max="6" width="6.453125" style="16" customWidth="1"/>
    <col min="7" max="8" width="6" style="16" customWidth="1"/>
    <col min="9" max="9" width="6.453125" style="16" customWidth="1"/>
    <col min="10" max="11" width="6" style="16" customWidth="1"/>
    <col min="12" max="12" width="6.453125" style="16" customWidth="1"/>
    <col min="13" max="14" width="6" style="16" customWidth="1"/>
    <col min="15" max="15" width="6.453125" style="16" customWidth="1"/>
    <col min="16" max="17" width="6" style="16" customWidth="1"/>
    <col min="18" max="18" width="6.453125" style="16" customWidth="1"/>
    <col min="19" max="20" width="6" style="16" customWidth="1"/>
    <col min="21" max="21" width="6.453125" style="16" customWidth="1"/>
    <col min="22" max="23" width="6" style="16" customWidth="1"/>
    <col min="24" max="25" width="6.453125" style="16" customWidth="1"/>
    <col min="26" max="26" width="6" style="16" customWidth="1"/>
    <col min="27" max="27" width="5.453125" style="16" hidden="1" customWidth="1"/>
    <col min="28" max="28" width="9" style="16" customWidth="1"/>
    <col min="29" max="29" width="9.1796875" style="16" hidden="1" customWidth="1"/>
    <col min="30" max="30" width="1" style="16" customWidth="1"/>
    <col min="31" max="256" width="9.1796875" style="16"/>
    <col min="257" max="257" width="15.54296875" style="16" customWidth="1"/>
    <col min="258" max="258" width="4.54296875" style="16" customWidth="1"/>
    <col min="259" max="259" width="6.453125" style="16" customWidth="1"/>
    <col min="260" max="261" width="6" style="16" customWidth="1"/>
    <col min="262" max="262" width="6.453125" style="16" customWidth="1"/>
    <col min="263" max="264" width="6" style="16" customWidth="1"/>
    <col min="265" max="265" width="6.453125" style="16" customWidth="1"/>
    <col min="266" max="267" width="6" style="16" customWidth="1"/>
    <col min="268" max="268" width="6.453125" style="16" customWidth="1"/>
    <col min="269" max="270" width="6" style="16" customWidth="1"/>
    <col min="271" max="271" width="6.453125" style="16" customWidth="1"/>
    <col min="272" max="273" width="6" style="16" customWidth="1"/>
    <col min="274" max="274" width="6.453125" style="16" customWidth="1"/>
    <col min="275" max="276" width="6" style="16" customWidth="1"/>
    <col min="277" max="277" width="6.453125" style="16" customWidth="1"/>
    <col min="278" max="279" width="6" style="16" customWidth="1"/>
    <col min="280" max="281" width="6.453125" style="16" customWidth="1"/>
    <col min="282" max="282" width="6" style="16" customWidth="1"/>
    <col min="283" max="283" width="0" style="16" hidden="1" customWidth="1"/>
    <col min="284" max="284" width="9" style="16" customWidth="1"/>
    <col min="285" max="285" width="0" style="16" hidden="1" customWidth="1"/>
    <col min="286" max="286" width="1" style="16" customWidth="1"/>
    <col min="287" max="512" width="9.1796875" style="16"/>
    <col min="513" max="513" width="15.54296875" style="16" customWidth="1"/>
    <col min="514" max="514" width="4.54296875" style="16" customWidth="1"/>
    <col min="515" max="515" width="6.453125" style="16" customWidth="1"/>
    <col min="516" max="517" width="6" style="16" customWidth="1"/>
    <col min="518" max="518" width="6.453125" style="16" customWidth="1"/>
    <col min="519" max="520" width="6" style="16" customWidth="1"/>
    <col min="521" max="521" width="6.453125" style="16" customWidth="1"/>
    <col min="522" max="523" width="6" style="16" customWidth="1"/>
    <col min="524" max="524" width="6.453125" style="16" customWidth="1"/>
    <col min="525" max="526" width="6" style="16" customWidth="1"/>
    <col min="527" max="527" width="6.453125" style="16" customWidth="1"/>
    <col min="528" max="529" width="6" style="16" customWidth="1"/>
    <col min="530" max="530" width="6.453125" style="16" customWidth="1"/>
    <col min="531" max="532" width="6" style="16" customWidth="1"/>
    <col min="533" max="533" width="6.453125" style="16" customWidth="1"/>
    <col min="534" max="535" width="6" style="16" customWidth="1"/>
    <col min="536" max="537" width="6.453125" style="16" customWidth="1"/>
    <col min="538" max="538" width="6" style="16" customWidth="1"/>
    <col min="539" max="539" width="0" style="16" hidden="1" customWidth="1"/>
    <col min="540" max="540" width="9" style="16" customWidth="1"/>
    <col min="541" max="541" width="0" style="16" hidden="1" customWidth="1"/>
    <col min="542" max="542" width="1" style="16" customWidth="1"/>
    <col min="543" max="768" width="9.1796875" style="16"/>
    <col min="769" max="769" width="15.54296875" style="16" customWidth="1"/>
    <col min="770" max="770" width="4.54296875" style="16" customWidth="1"/>
    <col min="771" max="771" width="6.453125" style="16" customWidth="1"/>
    <col min="772" max="773" width="6" style="16" customWidth="1"/>
    <col min="774" max="774" width="6.453125" style="16" customWidth="1"/>
    <col min="775" max="776" width="6" style="16" customWidth="1"/>
    <col min="777" max="777" width="6.453125" style="16" customWidth="1"/>
    <col min="778" max="779" width="6" style="16" customWidth="1"/>
    <col min="780" max="780" width="6.453125" style="16" customWidth="1"/>
    <col min="781" max="782" width="6" style="16" customWidth="1"/>
    <col min="783" max="783" width="6.453125" style="16" customWidth="1"/>
    <col min="784" max="785" width="6" style="16" customWidth="1"/>
    <col min="786" max="786" width="6.453125" style="16" customWidth="1"/>
    <col min="787" max="788" width="6" style="16" customWidth="1"/>
    <col min="789" max="789" width="6.453125" style="16" customWidth="1"/>
    <col min="790" max="791" width="6" style="16" customWidth="1"/>
    <col min="792" max="793" width="6.453125" style="16" customWidth="1"/>
    <col min="794" max="794" width="6" style="16" customWidth="1"/>
    <col min="795" max="795" width="0" style="16" hidden="1" customWidth="1"/>
    <col min="796" max="796" width="9" style="16" customWidth="1"/>
    <col min="797" max="797" width="0" style="16" hidden="1" customWidth="1"/>
    <col min="798" max="798" width="1" style="16" customWidth="1"/>
    <col min="799" max="1024" width="9.1796875" style="16"/>
    <col min="1025" max="1025" width="15.54296875" style="16" customWidth="1"/>
    <col min="1026" max="1026" width="4.54296875" style="16" customWidth="1"/>
    <col min="1027" max="1027" width="6.453125" style="16" customWidth="1"/>
    <col min="1028" max="1029" width="6" style="16" customWidth="1"/>
    <col min="1030" max="1030" width="6.453125" style="16" customWidth="1"/>
    <col min="1031" max="1032" width="6" style="16" customWidth="1"/>
    <col min="1033" max="1033" width="6.453125" style="16" customWidth="1"/>
    <col min="1034" max="1035" width="6" style="16" customWidth="1"/>
    <col min="1036" max="1036" width="6.453125" style="16" customWidth="1"/>
    <col min="1037" max="1038" width="6" style="16" customWidth="1"/>
    <col min="1039" max="1039" width="6.453125" style="16" customWidth="1"/>
    <col min="1040" max="1041" width="6" style="16" customWidth="1"/>
    <col min="1042" max="1042" width="6.453125" style="16" customWidth="1"/>
    <col min="1043" max="1044" width="6" style="16" customWidth="1"/>
    <col min="1045" max="1045" width="6.453125" style="16" customWidth="1"/>
    <col min="1046" max="1047" width="6" style="16" customWidth="1"/>
    <col min="1048" max="1049" width="6.453125" style="16" customWidth="1"/>
    <col min="1050" max="1050" width="6" style="16" customWidth="1"/>
    <col min="1051" max="1051" width="0" style="16" hidden="1" customWidth="1"/>
    <col min="1052" max="1052" width="9" style="16" customWidth="1"/>
    <col min="1053" max="1053" width="0" style="16" hidden="1" customWidth="1"/>
    <col min="1054" max="1054" width="1" style="16" customWidth="1"/>
    <col min="1055" max="1280" width="9.1796875" style="16"/>
    <col min="1281" max="1281" width="15.54296875" style="16" customWidth="1"/>
    <col min="1282" max="1282" width="4.54296875" style="16" customWidth="1"/>
    <col min="1283" max="1283" width="6.453125" style="16" customWidth="1"/>
    <col min="1284" max="1285" width="6" style="16" customWidth="1"/>
    <col min="1286" max="1286" width="6.453125" style="16" customWidth="1"/>
    <col min="1287" max="1288" width="6" style="16" customWidth="1"/>
    <col min="1289" max="1289" width="6.453125" style="16" customWidth="1"/>
    <col min="1290" max="1291" width="6" style="16" customWidth="1"/>
    <col min="1292" max="1292" width="6.453125" style="16" customWidth="1"/>
    <col min="1293" max="1294" width="6" style="16" customWidth="1"/>
    <col min="1295" max="1295" width="6.453125" style="16" customWidth="1"/>
    <col min="1296" max="1297" width="6" style="16" customWidth="1"/>
    <col min="1298" max="1298" width="6.453125" style="16" customWidth="1"/>
    <col min="1299" max="1300" width="6" style="16" customWidth="1"/>
    <col min="1301" max="1301" width="6.453125" style="16" customWidth="1"/>
    <col min="1302" max="1303" width="6" style="16" customWidth="1"/>
    <col min="1304" max="1305" width="6.453125" style="16" customWidth="1"/>
    <col min="1306" max="1306" width="6" style="16" customWidth="1"/>
    <col min="1307" max="1307" width="0" style="16" hidden="1" customWidth="1"/>
    <col min="1308" max="1308" width="9" style="16" customWidth="1"/>
    <col min="1309" max="1309" width="0" style="16" hidden="1" customWidth="1"/>
    <col min="1310" max="1310" width="1" style="16" customWidth="1"/>
    <col min="1311" max="1536" width="9.1796875" style="16"/>
    <col min="1537" max="1537" width="15.54296875" style="16" customWidth="1"/>
    <col min="1538" max="1538" width="4.54296875" style="16" customWidth="1"/>
    <col min="1539" max="1539" width="6.453125" style="16" customWidth="1"/>
    <col min="1540" max="1541" width="6" style="16" customWidth="1"/>
    <col min="1542" max="1542" width="6.453125" style="16" customWidth="1"/>
    <col min="1543" max="1544" width="6" style="16" customWidth="1"/>
    <col min="1545" max="1545" width="6.453125" style="16" customWidth="1"/>
    <col min="1546" max="1547" width="6" style="16" customWidth="1"/>
    <col min="1548" max="1548" width="6.453125" style="16" customWidth="1"/>
    <col min="1549" max="1550" width="6" style="16" customWidth="1"/>
    <col min="1551" max="1551" width="6.453125" style="16" customWidth="1"/>
    <col min="1552" max="1553" width="6" style="16" customWidth="1"/>
    <col min="1554" max="1554" width="6.453125" style="16" customWidth="1"/>
    <col min="1555" max="1556" width="6" style="16" customWidth="1"/>
    <col min="1557" max="1557" width="6.453125" style="16" customWidth="1"/>
    <col min="1558" max="1559" width="6" style="16" customWidth="1"/>
    <col min="1560" max="1561" width="6.453125" style="16" customWidth="1"/>
    <col min="1562" max="1562" width="6" style="16" customWidth="1"/>
    <col min="1563" max="1563" width="0" style="16" hidden="1" customWidth="1"/>
    <col min="1564" max="1564" width="9" style="16" customWidth="1"/>
    <col min="1565" max="1565" width="0" style="16" hidden="1" customWidth="1"/>
    <col min="1566" max="1566" width="1" style="16" customWidth="1"/>
    <col min="1567" max="1792" width="9.1796875" style="16"/>
    <col min="1793" max="1793" width="15.54296875" style="16" customWidth="1"/>
    <col min="1794" max="1794" width="4.54296875" style="16" customWidth="1"/>
    <col min="1795" max="1795" width="6.453125" style="16" customWidth="1"/>
    <col min="1796" max="1797" width="6" style="16" customWidth="1"/>
    <col min="1798" max="1798" width="6.453125" style="16" customWidth="1"/>
    <col min="1799" max="1800" width="6" style="16" customWidth="1"/>
    <col min="1801" max="1801" width="6.453125" style="16" customWidth="1"/>
    <col min="1802" max="1803" width="6" style="16" customWidth="1"/>
    <col min="1804" max="1804" width="6.453125" style="16" customWidth="1"/>
    <col min="1805" max="1806" width="6" style="16" customWidth="1"/>
    <col min="1807" max="1807" width="6.453125" style="16" customWidth="1"/>
    <col min="1808" max="1809" width="6" style="16" customWidth="1"/>
    <col min="1810" max="1810" width="6.453125" style="16" customWidth="1"/>
    <col min="1811" max="1812" width="6" style="16" customWidth="1"/>
    <col min="1813" max="1813" width="6.453125" style="16" customWidth="1"/>
    <col min="1814" max="1815" width="6" style="16" customWidth="1"/>
    <col min="1816" max="1817" width="6.453125" style="16" customWidth="1"/>
    <col min="1818" max="1818" width="6" style="16" customWidth="1"/>
    <col min="1819" max="1819" width="0" style="16" hidden="1" customWidth="1"/>
    <col min="1820" max="1820" width="9" style="16" customWidth="1"/>
    <col min="1821" max="1821" width="0" style="16" hidden="1" customWidth="1"/>
    <col min="1822" max="1822" width="1" style="16" customWidth="1"/>
    <col min="1823" max="2048" width="9.1796875" style="16"/>
    <col min="2049" max="2049" width="15.54296875" style="16" customWidth="1"/>
    <col min="2050" max="2050" width="4.54296875" style="16" customWidth="1"/>
    <col min="2051" max="2051" width="6.453125" style="16" customWidth="1"/>
    <col min="2052" max="2053" width="6" style="16" customWidth="1"/>
    <col min="2054" max="2054" width="6.453125" style="16" customWidth="1"/>
    <col min="2055" max="2056" width="6" style="16" customWidth="1"/>
    <col min="2057" max="2057" width="6.453125" style="16" customWidth="1"/>
    <col min="2058" max="2059" width="6" style="16" customWidth="1"/>
    <col min="2060" max="2060" width="6.453125" style="16" customWidth="1"/>
    <col min="2061" max="2062" width="6" style="16" customWidth="1"/>
    <col min="2063" max="2063" width="6.453125" style="16" customWidth="1"/>
    <col min="2064" max="2065" width="6" style="16" customWidth="1"/>
    <col min="2066" max="2066" width="6.453125" style="16" customWidth="1"/>
    <col min="2067" max="2068" width="6" style="16" customWidth="1"/>
    <col min="2069" max="2069" width="6.453125" style="16" customWidth="1"/>
    <col min="2070" max="2071" width="6" style="16" customWidth="1"/>
    <col min="2072" max="2073" width="6.453125" style="16" customWidth="1"/>
    <col min="2074" max="2074" width="6" style="16" customWidth="1"/>
    <col min="2075" max="2075" width="0" style="16" hidden="1" customWidth="1"/>
    <col min="2076" max="2076" width="9" style="16" customWidth="1"/>
    <col min="2077" max="2077" width="0" style="16" hidden="1" customWidth="1"/>
    <col min="2078" max="2078" width="1" style="16" customWidth="1"/>
    <col min="2079" max="2304" width="9.1796875" style="16"/>
    <col min="2305" max="2305" width="15.54296875" style="16" customWidth="1"/>
    <col min="2306" max="2306" width="4.54296875" style="16" customWidth="1"/>
    <col min="2307" max="2307" width="6.453125" style="16" customWidth="1"/>
    <col min="2308" max="2309" width="6" style="16" customWidth="1"/>
    <col min="2310" max="2310" width="6.453125" style="16" customWidth="1"/>
    <col min="2311" max="2312" width="6" style="16" customWidth="1"/>
    <col min="2313" max="2313" width="6.453125" style="16" customWidth="1"/>
    <col min="2314" max="2315" width="6" style="16" customWidth="1"/>
    <col min="2316" max="2316" width="6.453125" style="16" customWidth="1"/>
    <col min="2317" max="2318" width="6" style="16" customWidth="1"/>
    <col min="2319" max="2319" width="6.453125" style="16" customWidth="1"/>
    <col min="2320" max="2321" width="6" style="16" customWidth="1"/>
    <col min="2322" max="2322" width="6.453125" style="16" customWidth="1"/>
    <col min="2323" max="2324" width="6" style="16" customWidth="1"/>
    <col min="2325" max="2325" width="6.453125" style="16" customWidth="1"/>
    <col min="2326" max="2327" width="6" style="16" customWidth="1"/>
    <col min="2328" max="2329" width="6.453125" style="16" customWidth="1"/>
    <col min="2330" max="2330" width="6" style="16" customWidth="1"/>
    <col min="2331" max="2331" width="0" style="16" hidden="1" customWidth="1"/>
    <col min="2332" max="2332" width="9" style="16" customWidth="1"/>
    <col min="2333" max="2333" width="0" style="16" hidden="1" customWidth="1"/>
    <col min="2334" max="2334" width="1" style="16" customWidth="1"/>
    <col min="2335" max="2560" width="9.1796875" style="16"/>
    <col min="2561" max="2561" width="15.54296875" style="16" customWidth="1"/>
    <col min="2562" max="2562" width="4.54296875" style="16" customWidth="1"/>
    <col min="2563" max="2563" width="6.453125" style="16" customWidth="1"/>
    <col min="2564" max="2565" width="6" style="16" customWidth="1"/>
    <col min="2566" max="2566" width="6.453125" style="16" customWidth="1"/>
    <col min="2567" max="2568" width="6" style="16" customWidth="1"/>
    <col min="2569" max="2569" width="6.453125" style="16" customWidth="1"/>
    <col min="2570" max="2571" width="6" style="16" customWidth="1"/>
    <col min="2572" max="2572" width="6.453125" style="16" customWidth="1"/>
    <col min="2573" max="2574" width="6" style="16" customWidth="1"/>
    <col min="2575" max="2575" width="6.453125" style="16" customWidth="1"/>
    <col min="2576" max="2577" width="6" style="16" customWidth="1"/>
    <col min="2578" max="2578" width="6.453125" style="16" customWidth="1"/>
    <col min="2579" max="2580" width="6" style="16" customWidth="1"/>
    <col min="2581" max="2581" width="6.453125" style="16" customWidth="1"/>
    <col min="2582" max="2583" width="6" style="16" customWidth="1"/>
    <col min="2584" max="2585" width="6.453125" style="16" customWidth="1"/>
    <col min="2586" max="2586" width="6" style="16" customWidth="1"/>
    <col min="2587" max="2587" width="0" style="16" hidden="1" customWidth="1"/>
    <col min="2588" max="2588" width="9" style="16" customWidth="1"/>
    <col min="2589" max="2589" width="0" style="16" hidden="1" customWidth="1"/>
    <col min="2590" max="2590" width="1" style="16" customWidth="1"/>
    <col min="2591" max="2816" width="9.1796875" style="16"/>
    <col min="2817" max="2817" width="15.54296875" style="16" customWidth="1"/>
    <col min="2818" max="2818" width="4.54296875" style="16" customWidth="1"/>
    <col min="2819" max="2819" width="6.453125" style="16" customWidth="1"/>
    <col min="2820" max="2821" width="6" style="16" customWidth="1"/>
    <col min="2822" max="2822" width="6.453125" style="16" customWidth="1"/>
    <col min="2823" max="2824" width="6" style="16" customWidth="1"/>
    <col min="2825" max="2825" width="6.453125" style="16" customWidth="1"/>
    <col min="2826" max="2827" width="6" style="16" customWidth="1"/>
    <col min="2828" max="2828" width="6.453125" style="16" customWidth="1"/>
    <col min="2829" max="2830" width="6" style="16" customWidth="1"/>
    <col min="2831" max="2831" width="6.453125" style="16" customWidth="1"/>
    <col min="2832" max="2833" width="6" style="16" customWidth="1"/>
    <col min="2834" max="2834" width="6.453125" style="16" customWidth="1"/>
    <col min="2835" max="2836" width="6" style="16" customWidth="1"/>
    <col min="2837" max="2837" width="6.453125" style="16" customWidth="1"/>
    <col min="2838" max="2839" width="6" style="16" customWidth="1"/>
    <col min="2840" max="2841" width="6.453125" style="16" customWidth="1"/>
    <col min="2842" max="2842" width="6" style="16" customWidth="1"/>
    <col min="2843" max="2843" width="0" style="16" hidden="1" customWidth="1"/>
    <col min="2844" max="2844" width="9" style="16" customWidth="1"/>
    <col min="2845" max="2845" width="0" style="16" hidden="1" customWidth="1"/>
    <col min="2846" max="2846" width="1" style="16" customWidth="1"/>
    <col min="2847" max="3072" width="9.1796875" style="16"/>
    <col min="3073" max="3073" width="15.54296875" style="16" customWidth="1"/>
    <col min="3074" max="3074" width="4.54296875" style="16" customWidth="1"/>
    <col min="3075" max="3075" width="6.453125" style="16" customWidth="1"/>
    <col min="3076" max="3077" width="6" style="16" customWidth="1"/>
    <col min="3078" max="3078" width="6.453125" style="16" customWidth="1"/>
    <col min="3079" max="3080" width="6" style="16" customWidth="1"/>
    <col min="3081" max="3081" width="6.453125" style="16" customWidth="1"/>
    <col min="3082" max="3083" width="6" style="16" customWidth="1"/>
    <col min="3084" max="3084" width="6.453125" style="16" customWidth="1"/>
    <col min="3085" max="3086" width="6" style="16" customWidth="1"/>
    <col min="3087" max="3087" width="6.453125" style="16" customWidth="1"/>
    <col min="3088" max="3089" width="6" style="16" customWidth="1"/>
    <col min="3090" max="3090" width="6.453125" style="16" customWidth="1"/>
    <col min="3091" max="3092" width="6" style="16" customWidth="1"/>
    <col min="3093" max="3093" width="6.453125" style="16" customWidth="1"/>
    <col min="3094" max="3095" width="6" style="16" customWidth="1"/>
    <col min="3096" max="3097" width="6.453125" style="16" customWidth="1"/>
    <col min="3098" max="3098" width="6" style="16" customWidth="1"/>
    <col min="3099" max="3099" width="0" style="16" hidden="1" customWidth="1"/>
    <col min="3100" max="3100" width="9" style="16" customWidth="1"/>
    <col min="3101" max="3101" width="0" style="16" hidden="1" customWidth="1"/>
    <col min="3102" max="3102" width="1" style="16" customWidth="1"/>
    <col min="3103" max="3328" width="9.1796875" style="16"/>
    <col min="3329" max="3329" width="15.54296875" style="16" customWidth="1"/>
    <col min="3330" max="3330" width="4.54296875" style="16" customWidth="1"/>
    <col min="3331" max="3331" width="6.453125" style="16" customWidth="1"/>
    <col min="3332" max="3333" width="6" style="16" customWidth="1"/>
    <col min="3334" max="3334" width="6.453125" style="16" customWidth="1"/>
    <col min="3335" max="3336" width="6" style="16" customWidth="1"/>
    <col min="3337" max="3337" width="6.453125" style="16" customWidth="1"/>
    <col min="3338" max="3339" width="6" style="16" customWidth="1"/>
    <col min="3340" max="3340" width="6.453125" style="16" customWidth="1"/>
    <col min="3341" max="3342" width="6" style="16" customWidth="1"/>
    <col min="3343" max="3343" width="6.453125" style="16" customWidth="1"/>
    <col min="3344" max="3345" width="6" style="16" customWidth="1"/>
    <col min="3346" max="3346" width="6.453125" style="16" customWidth="1"/>
    <col min="3347" max="3348" width="6" style="16" customWidth="1"/>
    <col min="3349" max="3349" width="6.453125" style="16" customWidth="1"/>
    <col min="3350" max="3351" width="6" style="16" customWidth="1"/>
    <col min="3352" max="3353" width="6.453125" style="16" customWidth="1"/>
    <col min="3354" max="3354" width="6" style="16" customWidth="1"/>
    <col min="3355" max="3355" width="0" style="16" hidden="1" customWidth="1"/>
    <col min="3356" max="3356" width="9" style="16" customWidth="1"/>
    <col min="3357" max="3357" width="0" style="16" hidden="1" customWidth="1"/>
    <col min="3358" max="3358" width="1" style="16" customWidth="1"/>
    <col min="3359" max="3584" width="9.1796875" style="16"/>
    <col min="3585" max="3585" width="15.54296875" style="16" customWidth="1"/>
    <col min="3586" max="3586" width="4.54296875" style="16" customWidth="1"/>
    <col min="3587" max="3587" width="6.453125" style="16" customWidth="1"/>
    <col min="3588" max="3589" width="6" style="16" customWidth="1"/>
    <col min="3590" max="3590" width="6.453125" style="16" customWidth="1"/>
    <col min="3591" max="3592" width="6" style="16" customWidth="1"/>
    <col min="3593" max="3593" width="6.453125" style="16" customWidth="1"/>
    <col min="3594" max="3595" width="6" style="16" customWidth="1"/>
    <col min="3596" max="3596" width="6.453125" style="16" customWidth="1"/>
    <col min="3597" max="3598" width="6" style="16" customWidth="1"/>
    <col min="3599" max="3599" width="6.453125" style="16" customWidth="1"/>
    <col min="3600" max="3601" width="6" style="16" customWidth="1"/>
    <col min="3602" max="3602" width="6.453125" style="16" customWidth="1"/>
    <col min="3603" max="3604" width="6" style="16" customWidth="1"/>
    <col min="3605" max="3605" width="6.453125" style="16" customWidth="1"/>
    <col min="3606" max="3607" width="6" style="16" customWidth="1"/>
    <col min="3608" max="3609" width="6.453125" style="16" customWidth="1"/>
    <col min="3610" max="3610" width="6" style="16" customWidth="1"/>
    <col min="3611" max="3611" width="0" style="16" hidden="1" customWidth="1"/>
    <col min="3612" max="3612" width="9" style="16" customWidth="1"/>
    <col min="3613" max="3613" width="0" style="16" hidden="1" customWidth="1"/>
    <col min="3614" max="3614" width="1" style="16" customWidth="1"/>
    <col min="3615" max="3840" width="9.1796875" style="16"/>
    <col min="3841" max="3841" width="15.54296875" style="16" customWidth="1"/>
    <col min="3842" max="3842" width="4.54296875" style="16" customWidth="1"/>
    <col min="3843" max="3843" width="6.453125" style="16" customWidth="1"/>
    <col min="3844" max="3845" width="6" style="16" customWidth="1"/>
    <col min="3846" max="3846" width="6.453125" style="16" customWidth="1"/>
    <col min="3847" max="3848" width="6" style="16" customWidth="1"/>
    <col min="3849" max="3849" width="6.453125" style="16" customWidth="1"/>
    <col min="3850" max="3851" width="6" style="16" customWidth="1"/>
    <col min="3852" max="3852" width="6.453125" style="16" customWidth="1"/>
    <col min="3853" max="3854" width="6" style="16" customWidth="1"/>
    <col min="3855" max="3855" width="6.453125" style="16" customWidth="1"/>
    <col min="3856" max="3857" width="6" style="16" customWidth="1"/>
    <col min="3858" max="3858" width="6.453125" style="16" customWidth="1"/>
    <col min="3859" max="3860" width="6" style="16" customWidth="1"/>
    <col min="3861" max="3861" width="6.453125" style="16" customWidth="1"/>
    <col min="3862" max="3863" width="6" style="16" customWidth="1"/>
    <col min="3864" max="3865" width="6.453125" style="16" customWidth="1"/>
    <col min="3866" max="3866" width="6" style="16" customWidth="1"/>
    <col min="3867" max="3867" width="0" style="16" hidden="1" customWidth="1"/>
    <col min="3868" max="3868" width="9" style="16" customWidth="1"/>
    <col min="3869" max="3869" width="0" style="16" hidden="1" customWidth="1"/>
    <col min="3870" max="3870" width="1" style="16" customWidth="1"/>
    <col min="3871" max="4096" width="9.1796875" style="16"/>
    <col min="4097" max="4097" width="15.54296875" style="16" customWidth="1"/>
    <col min="4098" max="4098" width="4.54296875" style="16" customWidth="1"/>
    <col min="4099" max="4099" width="6.453125" style="16" customWidth="1"/>
    <col min="4100" max="4101" width="6" style="16" customWidth="1"/>
    <col min="4102" max="4102" width="6.453125" style="16" customWidth="1"/>
    <col min="4103" max="4104" width="6" style="16" customWidth="1"/>
    <col min="4105" max="4105" width="6.453125" style="16" customWidth="1"/>
    <col min="4106" max="4107" width="6" style="16" customWidth="1"/>
    <col min="4108" max="4108" width="6.453125" style="16" customWidth="1"/>
    <col min="4109" max="4110" width="6" style="16" customWidth="1"/>
    <col min="4111" max="4111" width="6.453125" style="16" customWidth="1"/>
    <col min="4112" max="4113" width="6" style="16" customWidth="1"/>
    <col min="4114" max="4114" width="6.453125" style="16" customWidth="1"/>
    <col min="4115" max="4116" width="6" style="16" customWidth="1"/>
    <col min="4117" max="4117" width="6.453125" style="16" customWidth="1"/>
    <col min="4118" max="4119" width="6" style="16" customWidth="1"/>
    <col min="4120" max="4121" width="6.453125" style="16" customWidth="1"/>
    <col min="4122" max="4122" width="6" style="16" customWidth="1"/>
    <col min="4123" max="4123" width="0" style="16" hidden="1" customWidth="1"/>
    <col min="4124" max="4124" width="9" style="16" customWidth="1"/>
    <col min="4125" max="4125" width="0" style="16" hidden="1" customWidth="1"/>
    <col min="4126" max="4126" width="1" style="16" customWidth="1"/>
    <col min="4127" max="4352" width="9.1796875" style="16"/>
    <col min="4353" max="4353" width="15.54296875" style="16" customWidth="1"/>
    <col min="4354" max="4354" width="4.54296875" style="16" customWidth="1"/>
    <col min="4355" max="4355" width="6.453125" style="16" customWidth="1"/>
    <col min="4356" max="4357" width="6" style="16" customWidth="1"/>
    <col min="4358" max="4358" width="6.453125" style="16" customWidth="1"/>
    <col min="4359" max="4360" width="6" style="16" customWidth="1"/>
    <col min="4361" max="4361" width="6.453125" style="16" customWidth="1"/>
    <col min="4362" max="4363" width="6" style="16" customWidth="1"/>
    <col min="4364" max="4364" width="6.453125" style="16" customWidth="1"/>
    <col min="4365" max="4366" width="6" style="16" customWidth="1"/>
    <col min="4367" max="4367" width="6.453125" style="16" customWidth="1"/>
    <col min="4368" max="4369" width="6" style="16" customWidth="1"/>
    <col min="4370" max="4370" width="6.453125" style="16" customWidth="1"/>
    <col min="4371" max="4372" width="6" style="16" customWidth="1"/>
    <col min="4373" max="4373" width="6.453125" style="16" customWidth="1"/>
    <col min="4374" max="4375" width="6" style="16" customWidth="1"/>
    <col min="4376" max="4377" width="6.453125" style="16" customWidth="1"/>
    <col min="4378" max="4378" width="6" style="16" customWidth="1"/>
    <col min="4379" max="4379" width="0" style="16" hidden="1" customWidth="1"/>
    <col min="4380" max="4380" width="9" style="16" customWidth="1"/>
    <col min="4381" max="4381" width="0" style="16" hidden="1" customWidth="1"/>
    <col min="4382" max="4382" width="1" style="16" customWidth="1"/>
    <col min="4383" max="4608" width="9.1796875" style="16"/>
    <col min="4609" max="4609" width="15.54296875" style="16" customWidth="1"/>
    <col min="4610" max="4610" width="4.54296875" style="16" customWidth="1"/>
    <col min="4611" max="4611" width="6.453125" style="16" customWidth="1"/>
    <col min="4612" max="4613" width="6" style="16" customWidth="1"/>
    <col min="4614" max="4614" width="6.453125" style="16" customWidth="1"/>
    <col min="4615" max="4616" width="6" style="16" customWidth="1"/>
    <col min="4617" max="4617" width="6.453125" style="16" customWidth="1"/>
    <col min="4618" max="4619" width="6" style="16" customWidth="1"/>
    <col min="4620" max="4620" width="6.453125" style="16" customWidth="1"/>
    <col min="4621" max="4622" width="6" style="16" customWidth="1"/>
    <col min="4623" max="4623" width="6.453125" style="16" customWidth="1"/>
    <col min="4624" max="4625" width="6" style="16" customWidth="1"/>
    <col min="4626" max="4626" width="6.453125" style="16" customWidth="1"/>
    <col min="4627" max="4628" width="6" style="16" customWidth="1"/>
    <col min="4629" max="4629" width="6.453125" style="16" customWidth="1"/>
    <col min="4630" max="4631" width="6" style="16" customWidth="1"/>
    <col min="4632" max="4633" width="6.453125" style="16" customWidth="1"/>
    <col min="4634" max="4634" width="6" style="16" customWidth="1"/>
    <col min="4635" max="4635" width="0" style="16" hidden="1" customWidth="1"/>
    <col min="4636" max="4636" width="9" style="16" customWidth="1"/>
    <col min="4637" max="4637" width="0" style="16" hidden="1" customWidth="1"/>
    <col min="4638" max="4638" width="1" style="16" customWidth="1"/>
    <col min="4639" max="4864" width="9.1796875" style="16"/>
    <col min="4865" max="4865" width="15.54296875" style="16" customWidth="1"/>
    <col min="4866" max="4866" width="4.54296875" style="16" customWidth="1"/>
    <col min="4867" max="4867" width="6.453125" style="16" customWidth="1"/>
    <col min="4868" max="4869" width="6" style="16" customWidth="1"/>
    <col min="4870" max="4870" width="6.453125" style="16" customWidth="1"/>
    <col min="4871" max="4872" width="6" style="16" customWidth="1"/>
    <col min="4873" max="4873" width="6.453125" style="16" customWidth="1"/>
    <col min="4874" max="4875" width="6" style="16" customWidth="1"/>
    <col min="4876" max="4876" width="6.453125" style="16" customWidth="1"/>
    <col min="4877" max="4878" width="6" style="16" customWidth="1"/>
    <col min="4879" max="4879" width="6.453125" style="16" customWidth="1"/>
    <col min="4880" max="4881" width="6" style="16" customWidth="1"/>
    <col min="4882" max="4882" width="6.453125" style="16" customWidth="1"/>
    <col min="4883" max="4884" width="6" style="16" customWidth="1"/>
    <col min="4885" max="4885" width="6.453125" style="16" customWidth="1"/>
    <col min="4886" max="4887" width="6" style="16" customWidth="1"/>
    <col min="4888" max="4889" width="6.453125" style="16" customWidth="1"/>
    <col min="4890" max="4890" width="6" style="16" customWidth="1"/>
    <col min="4891" max="4891" width="0" style="16" hidden="1" customWidth="1"/>
    <col min="4892" max="4892" width="9" style="16" customWidth="1"/>
    <col min="4893" max="4893" width="0" style="16" hidden="1" customWidth="1"/>
    <col min="4894" max="4894" width="1" style="16" customWidth="1"/>
    <col min="4895" max="5120" width="9.1796875" style="16"/>
    <col min="5121" max="5121" width="15.54296875" style="16" customWidth="1"/>
    <col min="5122" max="5122" width="4.54296875" style="16" customWidth="1"/>
    <col min="5123" max="5123" width="6.453125" style="16" customWidth="1"/>
    <col min="5124" max="5125" width="6" style="16" customWidth="1"/>
    <col min="5126" max="5126" width="6.453125" style="16" customWidth="1"/>
    <col min="5127" max="5128" width="6" style="16" customWidth="1"/>
    <col min="5129" max="5129" width="6.453125" style="16" customWidth="1"/>
    <col min="5130" max="5131" width="6" style="16" customWidth="1"/>
    <col min="5132" max="5132" width="6.453125" style="16" customWidth="1"/>
    <col min="5133" max="5134" width="6" style="16" customWidth="1"/>
    <col min="5135" max="5135" width="6.453125" style="16" customWidth="1"/>
    <col min="5136" max="5137" width="6" style="16" customWidth="1"/>
    <col min="5138" max="5138" width="6.453125" style="16" customWidth="1"/>
    <col min="5139" max="5140" width="6" style="16" customWidth="1"/>
    <col min="5141" max="5141" width="6.453125" style="16" customWidth="1"/>
    <col min="5142" max="5143" width="6" style="16" customWidth="1"/>
    <col min="5144" max="5145" width="6.453125" style="16" customWidth="1"/>
    <col min="5146" max="5146" width="6" style="16" customWidth="1"/>
    <col min="5147" max="5147" width="0" style="16" hidden="1" customWidth="1"/>
    <col min="5148" max="5148" width="9" style="16" customWidth="1"/>
    <col min="5149" max="5149" width="0" style="16" hidden="1" customWidth="1"/>
    <col min="5150" max="5150" width="1" style="16" customWidth="1"/>
    <col min="5151" max="5376" width="9.1796875" style="16"/>
    <col min="5377" max="5377" width="15.54296875" style="16" customWidth="1"/>
    <col min="5378" max="5378" width="4.54296875" style="16" customWidth="1"/>
    <col min="5379" max="5379" width="6.453125" style="16" customWidth="1"/>
    <col min="5380" max="5381" width="6" style="16" customWidth="1"/>
    <col min="5382" max="5382" width="6.453125" style="16" customWidth="1"/>
    <col min="5383" max="5384" width="6" style="16" customWidth="1"/>
    <col min="5385" max="5385" width="6.453125" style="16" customWidth="1"/>
    <col min="5386" max="5387" width="6" style="16" customWidth="1"/>
    <col min="5388" max="5388" width="6.453125" style="16" customWidth="1"/>
    <col min="5389" max="5390" width="6" style="16" customWidth="1"/>
    <col min="5391" max="5391" width="6.453125" style="16" customWidth="1"/>
    <col min="5392" max="5393" width="6" style="16" customWidth="1"/>
    <col min="5394" max="5394" width="6.453125" style="16" customWidth="1"/>
    <col min="5395" max="5396" width="6" style="16" customWidth="1"/>
    <col min="5397" max="5397" width="6.453125" style="16" customWidth="1"/>
    <col min="5398" max="5399" width="6" style="16" customWidth="1"/>
    <col min="5400" max="5401" width="6.453125" style="16" customWidth="1"/>
    <col min="5402" max="5402" width="6" style="16" customWidth="1"/>
    <col min="5403" max="5403" width="0" style="16" hidden="1" customWidth="1"/>
    <col min="5404" max="5404" width="9" style="16" customWidth="1"/>
    <col min="5405" max="5405" width="0" style="16" hidden="1" customWidth="1"/>
    <col min="5406" max="5406" width="1" style="16" customWidth="1"/>
    <col min="5407" max="5632" width="9.1796875" style="16"/>
    <col min="5633" max="5633" width="15.54296875" style="16" customWidth="1"/>
    <col min="5634" max="5634" width="4.54296875" style="16" customWidth="1"/>
    <col min="5635" max="5635" width="6.453125" style="16" customWidth="1"/>
    <col min="5636" max="5637" width="6" style="16" customWidth="1"/>
    <col min="5638" max="5638" width="6.453125" style="16" customWidth="1"/>
    <col min="5639" max="5640" width="6" style="16" customWidth="1"/>
    <col min="5641" max="5641" width="6.453125" style="16" customWidth="1"/>
    <col min="5642" max="5643" width="6" style="16" customWidth="1"/>
    <col min="5644" max="5644" width="6.453125" style="16" customWidth="1"/>
    <col min="5645" max="5646" width="6" style="16" customWidth="1"/>
    <col min="5647" max="5647" width="6.453125" style="16" customWidth="1"/>
    <col min="5648" max="5649" width="6" style="16" customWidth="1"/>
    <col min="5650" max="5650" width="6.453125" style="16" customWidth="1"/>
    <col min="5651" max="5652" width="6" style="16" customWidth="1"/>
    <col min="5653" max="5653" width="6.453125" style="16" customWidth="1"/>
    <col min="5654" max="5655" width="6" style="16" customWidth="1"/>
    <col min="5656" max="5657" width="6.453125" style="16" customWidth="1"/>
    <col min="5658" max="5658" width="6" style="16" customWidth="1"/>
    <col min="5659" max="5659" width="0" style="16" hidden="1" customWidth="1"/>
    <col min="5660" max="5660" width="9" style="16" customWidth="1"/>
    <col min="5661" max="5661" width="0" style="16" hidden="1" customWidth="1"/>
    <col min="5662" max="5662" width="1" style="16" customWidth="1"/>
    <col min="5663" max="5888" width="9.1796875" style="16"/>
    <col min="5889" max="5889" width="15.54296875" style="16" customWidth="1"/>
    <col min="5890" max="5890" width="4.54296875" style="16" customWidth="1"/>
    <col min="5891" max="5891" width="6.453125" style="16" customWidth="1"/>
    <col min="5892" max="5893" width="6" style="16" customWidth="1"/>
    <col min="5894" max="5894" width="6.453125" style="16" customWidth="1"/>
    <col min="5895" max="5896" width="6" style="16" customWidth="1"/>
    <col min="5897" max="5897" width="6.453125" style="16" customWidth="1"/>
    <col min="5898" max="5899" width="6" style="16" customWidth="1"/>
    <col min="5900" max="5900" width="6.453125" style="16" customWidth="1"/>
    <col min="5901" max="5902" width="6" style="16" customWidth="1"/>
    <col min="5903" max="5903" width="6.453125" style="16" customWidth="1"/>
    <col min="5904" max="5905" width="6" style="16" customWidth="1"/>
    <col min="5906" max="5906" width="6.453125" style="16" customWidth="1"/>
    <col min="5907" max="5908" width="6" style="16" customWidth="1"/>
    <col min="5909" max="5909" width="6.453125" style="16" customWidth="1"/>
    <col min="5910" max="5911" width="6" style="16" customWidth="1"/>
    <col min="5912" max="5913" width="6.453125" style="16" customWidth="1"/>
    <col min="5914" max="5914" width="6" style="16" customWidth="1"/>
    <col min="5915" max="5915" width="0" style="16" hidden="1" customWidth="1"/>
    <col min="5916" max="5916" width="9" style="16" customWidth="1"/>
    <col min="5917" max="5917" width="0" style="16" hidden="1" customWidth="1"/>
    <col min="5918" max="5918" width="1" style="16" customWidth="1"/>
    <col min="5919" max="6144" width="9.1796875" style="16"/>
    <col min="6145" max="6145" width="15.54296875" style="16" customWidth="1"/>
    <col min="6146" max="6146" width="4.54296875" style="16" customWidth="1"/>
    <col min="6147" max="6147" width="6.453125" style="16" customWidth="1"/>
    <col min="6148" max="6149" width="6" style="16" customWidth="1"/>
    <col min="6150" max="6150" width="6.453125" style="16" customWidth="1"/>
    <col min="6151" max="6152" width="6" style="16" customWidth="1"/>
    <col min="6153" max="6153" width="6.453125" style="16" customWidth="1"/>
    <col min="6154" max="6155" width="6" style="16" customWidth="1"/>
    <col min="6156" max="6156" width="6.453125" style="16" customWidth="1"/>
    <col min="6157" max="6158" width="6" style="16" customWidth="1"/>
    <col min="6159" max="6159" width="6.453125" style="16" customWidth="1"/>
    <col min="6160" max="6161" width="6" style="16" customWidth="1"/>
    <col min="6162" max="6162" width="6.453125" style="16" customWidth="1"/>
    <col min="6163" max="6164" width="6" style="16" customWidth="1"/>
    <col min="6165" max="6165" width="6.453125" style="16" customWidth="1"/>
    <col min="6166" max="6167" width="6" style="16" customWidth="1"/>
    <col min="6168" max="6169" width="6.453125" style="16" customWidth="1"/>
    <col min="6170" max="6170" width="6" style="16" customWidth="1"/>
    <col min="6171" max="6171" width="0" style="16" hidden="1" customWidth="1"/>
    <col min="6172" max="6172" width="9" style="16" customWidth="1"/>
    <col min="6173" max="6173" width="0" style="16" hidden="1" customWidth="1"/>
    <col min="6174" max="6174" width="1" style="16" customWidth="1"/>
    <col min="6175" max="6400" width="9.1796875" style="16"/>
    <col min="6401" max="6401" width="15.54296875" style="16" customWidth="1"/>
    <col min="6402" max="6402" width="4.54296875" style="16" customWidth="1"/>
    <col min="6403" max="6403" width="6.453125" style="16" customWidth="1"/>
    <col min="6404" max="6405" width="6" style="16" customWidth="1"/>
    <col min="6406" max="6406" width="6.453125" style="16" customWidth="1"/>
    <col min="6407" max="6408" width="6" style="16" customWidth="1"/>
    <col min="6409" max="6409" width="6.453125" style="16" customWidth="1"/>
    <col min="6410" max="6411" width="6" style="16" customWidth="1"/>
    <col min="6412" max="6412" width="6.453125" style="16" customWidth="1"/>
    <col min="6413" max="6414" width="6" style="16" customWidth="1"/>
    <col min="6415" max="6415" width="6.453125" style="16" customWidth="1"/>
    <col min="6416" max="6417" width="6" style="16" customWidth="1"/>
    <col min="6418" max="6418" width="6.453125" style="16" customWidth="1"/>
    <col min="6419" max="6420" width="6" style="16" customWidth="1"/>
    <col min="6421" max="6421" width="6.453125" style="16" customWidth="1"/>
    <col min="6422" max="6423" width="6" style="16" customWidth="1"/>
    <col min="6424" max="6425" width="6.453125" style="16" customWidth="1"/>
    <col min="6426" max="6426" width="6" style="16" customWidth="1"/>
    <col min="6427" max="6427" width="0" style="16" hidden="1" customWidth="1"/>
    <col min="6428" max="6428" width="9" style="16" customWidth="1"/>
    <col min="6429" max="6429" width="0" style="16" hidden="1" customWidth="1"/>
    <col min="6430" max="6430" width="1" style="16" customWidth="1"/>
    <col min="6431" max="6656" width="9.1796875" style="16"/>
    <col min="6657" max="6657" width="15.54296875" style="16" customWidth="1"/>
    <col min="6658" max="6658" width="4.54296875" style="16" customWidth="1"/>
    <col min="6659" max="6659" width="6.453125" style="16" customWidth="1"/>
    <col min="6660" max="6661" width="6" style="16" customWidth="1"/>
    <col min="6662" max="6662" width="6.453125" style="16" customWidth="1"/>
    <col min="6663" max="6664" width="6" style="16" customWidth="1"/>
    <col min="6665" max="6665" width="6.453125" style="16" customWidth="1"/>
    <col min="6666" max="6667" width="6" style="16" customWidth="1"/>
    <col min="6668" max="6668" width="6.453125" style="16" customWidth="1"/>
    <col min="6669" max="6670" width="6" style="16" customWidth="1"/>
    <col min="6671" max="6671" width="6.453125" style="16" customWidth="1"/>
    <col min="6672" max="6673" width="6" style="16" customWidth="1"/>
    <col min="6674" max="6674" width="6.453125" style="16" customWidth="1"/>
    <col min="6675" max="6676" width="6" style="16" customWidth="1"/>
    <col min="6677" max="6677" width="6.453125" style="16" customWidth="1"/>
    <col min="6678" max="6679" width="6" style="16" customWidth="1"/>
    <col min="6680" max="6681" width="6.453125" style="16" customWidth="1"/>
    <col min="6682" max="6682" width="6" style="16" customWidth="1"/>
    <col min="6683" max="6683" width="0" style="16" hidden="1" customWidth="1"/>
    <col min="6684" max="6684" width="9" style="16" customWidth="1"/>
    <col min="6685" max="6685" width="0" style="16" hidden="1" customWidth="1"/>
    <col min="6686" max="6686" width="1" style="16" customWidth="1"/>
    <col min="6687" max="6912" width="9.1796875" style="16"/>
    <col min="6913" max="6913" width="15.54296875" style="16" customWidth="1"/>
    <col min="6914" max="6914" width="4.54296875" style="16" customWidth="1"/>
    <col min="6915" max="6915" width="6.453125" style="16" customWidth="1"/>
    <col min="6916" max="6917" width="6" style="16" customWidth="1"/>
    <col min="6918" max="6918" width="6.453125" style="16" customWidth="1"/>
    <col min="6919" max="6920" width="6" style="16" customWidth="1"/>
    <col min="6921" max="6921" width="6.453125" style="16" customWidth="1"/>
    <col min="6922" max="6923" width="6" style="16" customWidth="1"/>
    <col min="6924" max="6924" width="6.453125" style="16" customWidth="1"/>
    <col min="6925" max="6926" width="6" style="16" customWidth="1"/>
    <col min="6927" max="6927" width="6.453125" style="16" customWidth="1"/>
    <col min="6928" max="6929" width="6" style="16" customWidth="1"/>
    <col min="6930" max="6930" width="6.453125" style="16" customWidth="1"/>
    <col min="6931" max="6932" width="6" style="16" customWidth="1"/>
    <col min="6933" max="6933" width="6.453125" style="16" customWidth="1"/>
    <col min="6934" max="6935" width="6" style="16" customWidth="1"/>
    <col min="6936" max="6937" width="6.453125" style="16" customWidth="1"/>
    <col min="6938" max="6938" width="6" style="16" customWidth="1"/>
    <col min="6939" max="6939" width="0" style="16" hidden="1" customWidth="1"/>
    <col min="6940" max="6940" width="9" style="16" customWidth="1"/>
    <col min="6941" max="6941" width="0" style="16" hidden="1" customWidth="1"/>
    <col min="6942" max="6942" width="1" style="16" customWidth="1"/>
    <col min="6943" max="7168" width="9.1796875" style="16"/>
    <col min="7169" max="7169" width="15.54296875" style="16" customWidth="1"/>
    <col min="7170" max="7170" width="4.54296875" style="16" customWidth="1"/>
    <col min="7171" max="7171" width="6.453125" style="16" customWidth="1"/>
    <col min="7172" max="7173" width="6" style="16" customWidth="1"/>
    <col min="7174" max="7174" width="6.453125" style="16" customWidth="1"/>
    <col min="7175" max="7176" width="6" style="16" customWidth="1"/>
    <col min="7177" max="7177" width="6.453125" style="16" customWidth="1"/>
    <col min="7178" max="7179" width="6" style="16" customWidth="1"/>
    <col min="7180" max="7180" width="6.453125" style="16" customWidth="1"/>
    <col min="7181" max="7182" width="6" style="16" customWidth="1"/>
    <col min="7183" max="7183" width="6.453125" style="16" customWidth="1"/>
    <col min="7184" max="7185" width="6" style="16" customWidth="1"/>
    <col min="7186" max="7186" width="6.453125" style="16" customWidth="1"/>
    <col min="7187" max="7188" width="6" style="16" customWidth="1"/>
    <col min="7189" max="7189" width="6.453125" style="16" customWidth="1"/>
    <col min="7190" max="7191" width="6" style="16" customWidth="1"/>
    <col min="7192" max="7193" width="6.453125" style="16" customWidth="1"/>
    <col min="7194" max="7194" width="6" style="16" customWidth="1"/>
    <col min="7195" max="7195" width="0" style="16" hidden="1" customWidth="1"/>
    <col min="7196" max="7196" width="9" style="16" customWidth="1"/>
    <col min="7197" max="7197" width="0" style="16" hidden="1" customWidth="1"/>
    <col min="7198" max="7198" width="1" style="16" customWidth="1"/>
    <col min="7199" max="7424" width="9.1796875" style="16"/>
    <col min="7425" max="7425" width="15.54296875" style="16" customWidth="1"/>
    <col min="7426" max="7426" width="4.54296875" style="16" customWidth="1"/>
    <col min="7427" max="7427" width="6.453125" style="16" customWidth="1"/>
    <col min="7428" max="7429" width="6" style="16" customWidth="1"/>
    <col min="7430" max="7430" width="6.453125" style="16" customWidth="1"/>
    <col min="7431" max="7432" width="6" style="16" customWidth="1"/>
    <col min="7433" max="7433" width="6.453125" style="16" customWidth="1"/>
    <col min="7434" max="7435" width="6" style="16" customWidth="1"/>
    <col min="7436" max="7436" width="6.453125" style="16" customWidth="1"/>
    <col min="7437" max="7438" width="6" style="16" customWidth="1"/>
    <col min="7439" max="7439" width="6.453125" style="16" customWidth="1"/>
    <col min="7440" max="7441" width="6" style="16" customWidth="1"/>
    <col min="7442" max="7442" width="6.453125" style="16" customWidth="1"/>
    <col min="7443" max="7444" width="6" style="16" customWidth="1"/>
    <col min="7445" max="7445" width="6.453125" style="16" customWidth="1"/>
    <col min="7446" max="7447" width="6" style="16" customWidth="1"/>
    <col min="7448" max="7449" width="6.453125" style="16" customWidth="1"/>
    <col min="7450" max="7450" width="6" style="16" customWidth="1"/>
    <col min="7451" max="7451" width="0" style="16" hidden="1" customWidth="1"/>
    <col min="7452" max="7452" width="9" style="16" customWidth="1"/>
    <col min="7453" max="7453" width="0" style="16" hidden="1" customWidth="1"/>
    <col min="7454" max="7454" width="1" style="16" customWidth="1"/>
    <col min="7455" max="7680" width="9.1796875" style="16"/>
    <col min="7681" max="7681" width="15.54296875" style="16" customWidth="1"/>
    <col min="7682" max="7682" width="4.54296875" style="16" customWidth="1"/>
    <col min="7683" max="7683" width="6.453125" style="16" customWidth="1"/>
    <col min="7684" max="7685" width="6" style="16" customWidth="1"/>
    <col min="7686" max="7686" width="6.453125" style="16" customWidth="1"/>
    <col min="7687" max="7688" width="6" style="16" customWidth="1"/>
    <col min="7689" max="7689" width="6.453125" style="16" customWidth="1"/>
    <col min="7690" max="7691" width="6" style="16" customWidth="1"/>
    <col min="7692" max="7692" width="6.453125" style="16" customWidth="1"/>
    <col min="7693" max="7694" width="6" style="16" customWidth="1"/>
    <col min="7695" max="7695" width="6.453125" style="16" customWidth="1"/>
    <col min="7696" max="7697" width="6" style="16" customWidth="1"/>
    <col min="7698" max="7698" width="6.453125" style="16" customWidth="1"/>
    <col min="7699" max="7700" width="6" style="16" customWidth="1"/>
    <col min="7701" max="7701" width="6.453125" style="16" customWidth="1"/>
    <col min="7702" max="7703" width="6" style="16" customWidth="1"/>
    <col min="7704" max="7705" width="6.453125" style="16" customWidth="1"/>
    <col min="7706" max="7706" width="6" style="16" customWidth="1"/>
    <col min="7707" max="7707" width="0" style="16" hidden="1" customWidth="1"/>
    <col min="7708" max="7708" width="9" style="16" customWidth="1"/>
    <col min="7709" max="7709" width="0" style="16" hidden="1" customWidth="1"/>
    <col min="7710" max="7710" width="1" style="16" customWidth="1"/>
    <col min="7711" max="7936" width="9.1796875" style="16"/>
    <col min="7937" max="7937" width="15.54296875" style="16" customWidth="1"/>
    <col min="7938" max="7938" width="4.54296875" style="16" customWidth="1"/>
    <col min="7939" max="7939" width="6.453125" style="16" customWidth="1"/>
    <col min="7940" max="7941" width="6" style="16" customWidth="1"/>
    <col min="7942" max="7942" width="6.453125" style="16" customWidth="1"/>
    <col min="7943" max="7944" width="6" style="16" customWidth="1"/>
    <col min="7945" max="7945" width="6.453125" style="16" customWidth="1"/>
    <col min="7946" max="7947" width="6" style="16" customWidth="1"/>
    <col min="7948" max="7948" width="6.453125" style="16" customWidth="1"/>
    <col min="7949" max="7950" width="6" style="16" customWidth="1"/>
    <col min="7951" max="7951" width="6.453125" style="16" customWidth="1"/>
    <col min="7952" max="7953" width="6" style="16" customWidth="1"/>
    <col min="7954" max="7954" width="6.453125" style="16" customWidth="1"/>
    <col min="7955" max="7956" width="6" style="16" customWidth="1"/>
    <col min="7957" max="7957" width="6.453125" style="16" customWidth="1"/>
    <col min="7958" max="7959" width="6" style="16" customWidth="1"/>
    <col min="7960" max="7961" width="6.453125" style="16" customWidth="1"/>
    <col min="7962" max="7962" width="6" style="16" customWidth="1"/>
    <col min="7963" max="7963" width="0" style="16" hidden="1" customWidth="1"/>
    <col min="7964" max="7964" width="9" style="16" customWidth="1"/>
    <col min="7965" max="7965" width="0" style="16" hidden="1" customWidth="1"/>
    <col min="7966" max="7966" width="1" style="16" customWidth="1"/>
    <col min="7967" max="8192" width="9.1796875" style="16"/>
    <col min="8193" max="8193" width="15.54296875" style="16" customWidth="1"/>
    <col min="8194" max="8194" width="4.54296875" style="16" customWidth="1"/>
    <col min="8195" max="8195" width="6.453125" style="16" customWidth="1"/>
    <col min="8196" max="8197" width="6" style="16" customWidth="1"/>
    <col min="8198" max="8198" width="6.453125" style="16" customWidth="1"/>
    <col min="8199" max="8200" width="6" style="16" customWidth="1"/>
    <col min="8201" max="8201" width="6.453125" style="16" customWidth="1"/>
    <col min="8202" max="8203" width="6" style="16" customWidth="1"/>
    <col min="8204" max="8204" width="6.453125" style="16" customWidth="1"/>
    <col min="8205" max="8206" width="6" style="16" customWidth="1"/>
    <col min="8207" max="8207" width="6.453125" style="16" customWidth="1"/>
    <col min="8208" max="8209" width="6" style="16" customWidth="1"/>
    <col min="8210" max="8210" width="6.453125" style="16" customWidth="1"/>
    <col min="8211" max="8212" width="6" style="16" customWidth="1"/>
    <col min="8213" max="8213" width="6.453125" style="16" customWidth="1"/>
    <col min="8214" max="8215" width="6" style="16" customWidth="1"/>
    <col min="8216" max="8217" width="6.453125" style="16" customWidth="1"/>
    <col min="8218" max="8218" width="6" style="16" customWidth="1"/>
    <col min="8219" max="8219" width="0" style="16" hidden="1" customWidth="1"/>
    <col min="8220" max="8220" width="9" style="16" customWidth="1"/>
    <col min="8221" max="8221" width="0" style="16" hidden="1" customWidth="1"/>
    <col min="8222" max="8222" width="1" style="16" customWidth="1"/>
    <col min="8223" max="8448" width="9.1796875" style="16"/>
    <col min="8449" max="8449" width="15.54296875" style="16" customWidth="1"/>
    <col min="8450" max="8450" width="4.54296875" style="16" customWidth="1"/>
    <col min="8451" max="8451" width="6.453125" style="16" customWidth="1"/>
    <col min="8452" max="8453" width="6" style="16" customWidth="1"/>
    <col min="8454" max="8454" width="6.453125" style="16" customWidth="1"/>
    <col min="8455" max="8456" width="6" style="16" customWidth="1"/>
    <col min="8457" max="8457" width="6.453125" style="16" customWidth="1"/>
    <col min="8458" max="8459" width="6" style="16" customWidth="1"/>
    <col min="8460" max="8460" width="6.453125" style="16" customWidth="1"/>
    <col min="8461" max="8462" width="6" style="16" customWidth="1"/>
    <col min="8463" max="8463" width="6.453125" style="16" customWidth="1"/>
    <col min="8464" max="8465" width="6" style="16" customWidth="1"/>
    <col min="8466" max="8466" width="6.453125" style="16" customWidth="1"/>
    <col min="8467" max="8468" width="6" style="16" customWidth="1"/>
    <col min="8469" max="8469" width="6.453125" style="16" customWidth="1"/>
    <col min="8470" max="8471" width="6" style="16" customWidth="1"/>
    <col min="8472" max="8473" width="6.453125" style="16" customWidth="1"/>
    <col min="8474" max="8474" width="6" style="16" customWidth="1"/>
    <col min="8475" max="8475" width="0" style="16" hidden="1" customWidth="1"/>
    <col min="8476" max="8476" width="9" style="16" customWidth="1"/>
    <col min="8477" max="8477" width="0" style="16" hidden="1" customWidth="1"/>
    <col min="8478" max="8478" width="1" style="16" customWidth="1"/>
    <col min="8479" max="8704" width="9.1796875" style="16"/>
    <col min="8705" max="8705" width="15.54296875" style="16" customWidth="1"/>
    <col min="8706" max="8706" width="4.54296875" style="16" customWidth="1"/>
    <col min="8707" max="8707" width="6.453125" style="16" customWidth="1"/>
    <col min="8708" max="8709" width="6" style="16" customWidth="1"/>
    <col min="8710" max="8710" width="6.453125" style="16" customWidth="1"/>
    <col min="8711" max="8712" width="6" style="16" customWidth="1"/>
    <col min="8713" max="8713" width="6.453125" style="16" customWidth="1"/>
    <col min="8714" max="8715" width="6" style="16" customWidth="1"/>
    <col min="8716" max="8716" width="6.453125" style="16" customWidth="1"/>
    <col min="8717" max="8718" width="6" style="16" customWidth="1"/>
    <col min="8719" max="8719" width="6.453125" style="16" customWidth="1"/>
    <col min="8720" max="8721" width="6" style="16" customWidth="1"/>
    <col min="8722" max="8722" width="6.453125" style="16" customWidth="1"/>
    <col min="8723" max="8724" width="6" style="16" customWidth="1"/>
    <col min="8725" max="8725" width="6.453125" style="16" customWidth="1"/>
    <col min="8726" max="8727" width="6" style="16" customWidth="1"/>
    <col min="8728" max="8729" width="6.453125" style="16" customWidth="1"/>
    <col min="8730" max="8730" width="6" style="16" customWidth="1"/>
    <col min="8731" max="8731" width="0" style="16" hidden="1" customWidth="1"/>
    <col min="8732" max="8732" width="9" style="16" customWidth="1"/>
    <col min="8733" max="8733" width="0" style="16" hidden="1" customWidth="1"/>
    <col min="8734" max="8734" width="1" style="16" customWidth="1"/>
    <col min="8735" max="8960" width="9.1796875" style="16"/>
    <col min="8961" max="8961" width="15.54296875" style="16" customWidth="1"/>
    <col min="8962" max="8962" width="4.54296875" style="16" customWidth="1"/>
    <col min="8963" max="8963" width="6.453125" style="16" customWidth="1"/>
    <col min="8964" max="8965" width="6" style="16" customWidth="1"/>
    <col min="8966" max="8966" width="6.453125" style="16" customWidth="1"/>
    <col min="8967" max="8968" width="6" style="16" customWidth="1"/>
    <col min="8969" max="8969" width="6.453125" style="16" customWidth="1"/>
    <col min="8970" max="8971" width="6" style="16" customWidth="1"/>
    <col min="8972" max="8972" width="6.453125" style="16" customWidth="1"/>
    <col min="8973" max="8974" width="6" style="16" customWidth="1"/>
    <col min="8975" max="8975" width="6.453125" style="16" customWidth="1"/>
    <col min="8976" max="8977" width="6" style="16" customWidth="1"/>
    <col min="8978" max="8978" width="6.453125" style="16" customWidth="1"/>
    <col min="8979" max="8980" width="6" style="16" customWidth="1"/>
    <col min="8981" max="8981" width="6.453125" style="16" customWidth="1"/>
    <col min="8982" max="8983" width="6" style="16" customWidth="1"/>
    <col min="8984" max="8985" width="6.453125" style="16" customWidth="1"/>
    <col min="8986" max="8986" width="6" style="16" customWidth="1"/>
    <col min="8987" max="8987" width="0" style="16" hidden="1" customWidth="1"/>
    <col min="8988" max="8988" width="9" style="16" customWidth="1"/>
    <col min="8989" max="8989" width="0" style="16" hidden="1" customWidth="1"/>
    <col min="8990" max="8990" width="1" style="16" customWidth="1"/>
    <col min="8991" max="9216" width="9.1796875" style="16"/>
    <col min="9217" max="9217" width="15.54296875" style="16" customWidth="1"/>
    <col min="9218" max="9218" width="4.54296875" style="16" customWidth="1"/>
    <col min="9219" max="9219" width="6.453125" style="16" customWidth="1"/>
    <col min="9220" max="9221" width="6" style="16" customWidth="1"/>
    <col min="9222" max="9222" width="6.453125" style="16" customWidth="1"/>
    <col min="9223" max="9224" width="6" style="16" customWidth="1"/>
    <col min="9225" max="9225" width="6.453125" style="16" customWidth="1"/>
    <col min="9226" max="9227" width="6" style="16" customWidth="1"/>
    <col min="9228" max="9228" width="6.453125" style="16" customWidth="1"/>
    <col min="9229" max="9230" width="6" style="16" customWidth="1"/>
    <col min="9231" max="9231" width="6.453125" style="16" customWidth="1"/>
    <col min="9232" max="9233" width="6" style="16" customWidth="1"/>
    <col min="9234" max="9234" width="6.453125" style="16" customWidth="1"/>
    <col min="9235" max="9236" width="6" style="16" customWidth="1"/>
    <col min="9237" max="9237" width="6.453125" style="16" customWidth="1"/>
    <col min="9238" max="9239" width="6" style="16" customWidth="1"/>
    <col min="9240" max="9241" width="6.453125" style="16" customWidth="1"/>
    <col min="9242" max="9242" width="6" style="16" customWidth="1"/>
    <col min="9243" max="9243" width="0" style="16" hidden="1" customWidth="1"/>
    <col min="9244" max="9244" width="9" style="16" customWidth="1"/>
    <col min="9245" max="9245" width="0" style="16" hidden="1" customWidth="1"/>
    <col min="9246" max="9246" width="1" style="16" customWidth="1"/>
    <col min="9247" max="9472" width="9.1796875" style="16"/>
    <col min="9473" max="9473" width="15.54296875" style="16" customWidth="1"/>
    <col min="9474" max="9474" width="4.54296875" style="16" customWidth="1"/>
    <col min="9475" max="9475" width="6.453125" style="16" customWidth="1"/>
    <col min="9476" max="9477" width="6" style="16" customWidth="1"/>
    <col min="9478" max="9478" width="6.453125" style="16" customWidth="1"/>
    <col min="9479" max="9480" width="6" style="16" customWidth="1"/>
    <col min="9481" max="9481" width="6.453125" style="16" customWidth="1"/>
    <col min="9482" max="9483" width="6" style="16" customWidth="1"/>
    <col min="9484" max="9484" width="6.453125" style="16" customWidth="1"/>
    <col min="9485" max="9486" width="6" style="16" customWidth="1"/>
    <col min="9487" max="9487" width="6.453125" style="16" customWidth="1"/>
    <col min="9488" max="9489" width="6" style="16" customWidth="1"/>
    <col min="9490" max="9490" width="6.453125" style="16" customWidth="1"/>
    <col min="9491" max="9492" width="6" style="16" customWidth="1"/>
    <col min="9493" max="9493" width="6.453125" style="16" customWidth="1"/>
    <col min="9494" max="9495" width="6" style="16" customWidth="1"/>
    <col min="9496" max="9497" width="6.453125" style="16" customWidth="1"/>
    <col min="9498" max="9498" width="6" style="16" customWidth="1"/>
    <col min="9499" max="9499" width="0" style="16" hidden="1" customWidth="1"/>
    <col min="9500" max="9500" width="9" style="16" customWidth="1"/>
    <col min="9501" max="9501" width="0" style="16" hidden="1" customWidth="1"/>
    <col min="9502" max="9502" width="1" style="16" customWidth="1"/>
    <col min="9503" max="9728" width="9.1796875" style="16"/>
    <col min="9729" max="9729" width="15.54296875" style="16" customWidth="1"/>
    <col min="9730" max="9730" width="4.54296875" style="16" customWidth="1"/>
    <col min="9731" max="9731" width="6.453125" style="16" customWidth="1"/>
    <col min="9732" max="9733" width="6" style="16" customWidth="1"/>
    <col min="9734" max="9734" width="6.453125" style="16" customWidth="1"/>
    <col min="9735" max="9736" width="6" style="16" customWidth="1"/>
    <col min="9737" max="9737" width="6.453125" style="16" customWidth="1"/>
    <col min="9738" max="9739" width="6" style="16" customWidth="1"/>
    <col min="9740" max="9740" width="6.453125" style="16" customWidth="1"/>
    <col min="9741" max="9742" width="6" style="16" customWidth="1"/>
    <col min="9743" max="9743" width="6.453125" style="16" customWidth="1"/>
    <col min="9744" max="9745" width="6" style="16" customWidth="1"/>
    <col min="9746" max="9746" width="6.453125" style="16" customWidth="1"/>
    <col min="9747" max="9748" width="6" style="16" customWidth="1"/>
    <col min="9749" max="9749" width="6.453125" style="16" customWidth="1"/>
    <col min="9750" max="9751" width="6" style="16" customWidth="1"/>
    <col min="9752" max="9753" width="6.453125" style="16" customWidth="1"/>
    <col min="9754" max="9754" width="6" style="16" customWidth="1"/>
    <col min="9755" max="9755" width="0" style="16" hidden="1" customWidth="1"/>
    <col min="9756" max="9756" width="9" style="16" customWidth="1"/>
    <col min="9757" max="9757" width="0" style="16" hidden="1" customWidth="1"/>
    <col min="9758" max="9758" width="1" style="16" customWidth="1"/>
    <col min="9759" max="9984" width="9.1796875" style="16"/>
    <col min="9985" max="9985" width="15.54296875" style="16" customWidth="1"/>
    <col min="9986" max="9986" width="4.54296875" style="16" customWidth="1"/>
    <col min="9987" max="9987" width="6.453125" style="16" customWidth="1"/>
    <col min="9988" max="9989" width="6" style="16" customWidth="1"/>
    <col min="9990" max="9990" width="6.453125" style="16" customWidth="1"/>
    <col min="9991" max="9992" width="6" style="16" customWidth="1"/>
    <col min="9993" max="9993" width="6.453125" style="16" customWidth="1"/>
    <col min="9994" max="9995" width="6" style="16" customWidth="1"/>
    <col min="9996" max="9996" width="6.453125" style="16" customWidth="1"/>
    <col min="9997" max="9998" width="6" style="16" customWidth="1"/>
    <col min="9999" max="9999" width="6.453125" style="16" customWidth="1"/>
    <col min="10000" max="10001" width="6" style="16" customWidth="1"/>
    <col min="10002" max="10002" width="6.453125" style="16" customWidth="1"/>
    <col min="10003" max="10004" width="6" style="16" customWidth="1"/>
    <col min="10005" max="10005" width="6.453125" style="16" customWidth="1"/>
    <col min="10006" max="10007" width="6" style="16" customWidth="1"/>
    <col min="10008" max="10009" width="6.453125" style="16" customWidth="1"/>
    <col min="10010" max="10010" width="6" style="16" customWidth="1"/>
    <col min="10011" max="10011" width="0" style="16" hidden="1" customWidth="1"/>
    <col min="10012" max="10012" width="9" style="16" customWidth="1"/>
    <col min="10013" max="10013" width="0" style="16" hidden="1" customWidth="1"/>
    <col min="10014" max="10014" width="1" style="16" customWidth="1"/>
    <col min="10015" max="10240" width="9.1796875" style="16"/>
    <col min="10241" max="10241" width="15.54296875" style="16" customWidth="1"/>
    <col min="10242" max="10242" width="4.54296875" style="16" customWidth="1"/>
    <col min="10243" max="10243" width="6.453125" style="16" customWidth="1"/>
    <col min="10244" max="10245" width="6" style="16" customWidth="1"/>
    <col min="10246" max="10246" width="6.453125" style="16" customWidth="1"/>
    <col min="10247" max="10248" width="6" style="16" customWidth="1"/>
    <col min="10249" max="10249" width="6.453125" style="16" customWidth="1"/>
    <col min="10250" max="10251" width="6" style="16" customWidth="1"/>
    <col min="10252" max="10252" width="6.453125" style="16" customWidth="1"/>
    <col min="10253" max="10254" width="6" style="16" customWidth="1"/>
    <col min="10255" max="10255" width="6.453125" style="16" customWidth="1"/>
    <col min="10256" max="10257" width="6" style="16" customWidth="1"/>
    <col min="10258" max="10258" width="6.453125" style="16" customWidth="1"/>
    <col min="10259" max="10260" width="6" style="16" customWidth="1"/>
    <col min="10261" max="10261" width="6.453125" style="16" customWidth="1"/>
    <col min="10262" max="10263" width="6" style="16" customWidth="1"/>
    <col min="10264" max="10265" width="6.453125" style="16" customWidth="1"/>
    <col min="10266" max="10266" width="6" style="16" customWidth="1"/>
    <col min="10267" max="10267" width="0" style="16" hidden="1" customWidth="1"/>
    <col min="10268" max="10268" width="9" style="16" customWidth="1"/>
    <col min="10269" max="10269" width="0" style="16" hidden="1" customWidth="1"/>
    <col min="10270" max="10270" width="1" style="16" customWidth="1"/>
    <col min="10271" max="10496" width="9.1796875" style="16"/>
    <col min="10497" max="10497" width="15.54296875" style="16" customWidth="1"/>
    <col min="10498" max="10498" width="4.54296875" style="16" customWidth="1"/>
    <col min="10499" max="10499" width="6.453125" style="16" customWidth="1"/>
    <col min="10500" max="10501" width="6" style="16" customWidth="1"/>
    <col min="10502" max="10502" width="6.453125" style="16" customWidth="1"/>
    <col min="10503" max="10504" width="6" style="16" customWidth="1"/>
    <col min="10505" max="10505" width="6.453125" style="16" customWidth="1"/>
    <col min="10506" max="10507" width="6" style="16" customWidth="1"/>
    <col min="10508" max="10508" width="6.453125" style="16" customWidth="1"/>
    <col min="10509" max="10510" width="6" style="16" customWidth="1"/>
    <col min="10511" max="10511" width="6.453125" style="16" customWidth="1"/>
    <col min="10512" max="10513" width="6" style="16" customWidth="1"/>
    <col min="10514" max="10514" width="6.453125" style="16" customWidth="1"/>
    <col min="10515" max="10516" width="6" style="16" customWidth="1"/>
    <col min="10517" max="10517" width="6.453125" style="16" customWidth="1"/>
    <col min="10518" max="10519" width="6" style="16" customWidth="1"/>
    <col min="10520" max="10521" width="6.453125" style="16" customWidth="1"/>
    <col min="10522" max="10522" width="6" style="16" customWidth="1"/>
    <col min="10523" max="10523" width="0" style="16" hidden="1" customWidth="1"/>
    <col min="10524" max="10524" width="9" style="16" customWidth="1"/>
    <col min="10525" max="10525" width="0" style="16" hidden="1" customWidth="1"/>
    <col min="10526" max="10526" width="1" style="16" customWidth="1"/>
    <col min="10527" max="10752" width="9.1796875" style="16"/>
    <col min="10753" max="10753" width="15.54296875" style="16" customWidth="1"/>
    <col min="10754" max="10754" width="4.54296875" style="16" customWidth="1"/>
    <col min="10755" max="10755" width="6.453125" style="16" customWidth="1"/>
    <col min="10756" max="10757" width="6" style="16" customWidth="1"/>
    <col min="10758" max="10758" width="6.453125" style="16" customWidth="1"/>
    <col min="10759" max="10760" width="6" style="16" customWidth="1"/>
    <col min="10761" max="10761" width="6.453125" style="16" customWidth="1"/>
    <col min="10762" max="10763" width="6" style="16" customWidth="1"/>
    <col min="10764" max="10764" width="6.453125" style="16" customWidth="1"/>
    <col min="10765" max="10766" width="6" style="16" customWidth="1"/>
    <col min="10767" max="10767" width="6.453125" style="16" customWidth="1"/>
    <col min="10768" max="10769" width="6" style="16" customWidth="1"/>
    <col min="10770" max="10770" width="6.453125" style="16" customWidth="1"/>
    <col min="10771" max="10772" width="6" style="16" customWidth="1"/>
    <col min="10773" max="10773" width="6.453125" style="16" customWidth="1"/>
    <col min="10774" max="10775" width="6" style="16" customWidth="1"/>
    <col min="10776" max="10777" width="6.453125" style="16" customWidth="1"/>
    <col min="10778" max="10778" width="6" style="16" customWidth="1"/>
    <col min="10779" max="10779" width="0" style="16" hidden="1" customWidth="1"/>
    <col min="10780" max="10780" width="9" style="16" customWidth="1"/>
    <col min="10781" max="10781" width="0" style="16" hidden="1" customWidth="1"/>
    <col min="10782" max="10782" width="1" style="16" customWidth="1"/>
    <col min="10783" max="11008" width="9.1796875" style="16"/>
    <col min="11009" max="11009" width="15.54296875" style="16" customWidth="1"/>
    <col min="11010" max="11010" width="4.54296875" style="16" customWidth="1"/>
    <col min="11011" max="11011" width="6.453125" style="16" customWidth="1"/>
    <col min="11012" max="11013" width="6" style="16" customWidth="1"/>
    <col min="11014" max="11014" width="6.453125" style="16" customWidth="1"/>
    <col min="11015" max="11016" width="6" style="16" customWidth="1"/>
    <col min="11017" max="11017" width="6.453125" style="16" customWidth="1"/>
    <col min="11018" max="11019" width="6" style="16" customWidth="1"/>
    <col min="11020" max="11020" width="6.453125" style="16" customWidth="1"/>
    <col min="11021" max="11022" width="6" style="16" customWidth="1"/>
    <col min="11023" max="11023" width="6.453125" style="16" customWidth="1"/>
    <col min="11024" max="11025" width="6" style="16" customWidth="1"/>
    <col min="11026" max="11026" width="6.453125" style="16" customWidth="1"/>
    <col min="11027" max="11028" width="6" style="16" customWidth="1"/>
    <col min="11029" max="11029" width="6.453125" style="16" customWidth="1"/>
    <col min="11030" max="11031" width="6" style="16" customWidth="1"/>
    <col min="11032" max="11033" width="6.453125" style="16" customWidth="1"/>
    <col min="11034" max="11034" width="6" style="16" customWidth="1"/>
    <col min="11035" max="11035" width="0" style="16" hidden="1" customWidth="1"/>
    <col min="11036" max="11036" width="9" style="16" customWidth="1"/>
    <col min="11037" max="11037" width="0" style="16" hidden="1" customWidth="1"/>
    <col min="11038" max="11038" width="1" style="16" customWidth="1"/>
    <col min="11039" max="11264" width="9.1796875" style="16"/>
    <col min="11265" max="11265" width="15.54296875" style="16" customWidth="1"/>
    <col min="11266" max="11266" width="4.54296875" style="16" customWidth="1"/>
    <col min="11267" max="11267" width="6.453125" style="16" customWidth="1"/>
    <col min="11268" max="11269" width="6" style="16" customWidth="1"/>
    <col min="11270" max="11270" width="6.453125" style="16" customWidth="1"/>
    <col min="11271" max="11272" width="6" style="16" customWidth="1"/>
    <col min="11273" max="11273" width="6.453125" style="16" customWidth="1"/>
    <col min="11274" max="11275" width="6" style="16" customWidth="1"/>
    <col min="11276" max="11276" width="6.453125" style="16" customWidth="1"/>
    <col min="11277" max="11278" width="6" style="16" customWidth="1"/>
    <col min="11279" max="11279" width="6.453125" style="16" customWidth="1"/>
    <col min="11280" max="11281" width="6" style="16" customWidth="1"/>
    <col min="11282" max="11282" width="6.453125" style="16" customWidth="1"/>
    <col min="11283" max="11284" width="6" style="16" customWidth="1"/>
    <col min="11285" max="11285" width="6.453125" style="16" customWidth="1"/>
    <col min="11286" max="11287" width="6" style="16" customWidth="1"/>
    <col min="11288" max="11289" width="6.453125" style="16" customWidth="1"/>
    <col min="11290" max="11290" width="6" style="16" customWidth="1"/>
    <col min="11291" max="11291" width="0" style="16" hidden="1" customWidth="1"/>
    <col min="11292" max="11292" width="9" style="16" customWidth="1"/>
    <col min="11293" max="11293" width="0" style="16" hidden="1" customWidth="1"/>
    <col min="11294" max="11294" width="1" style="16" customWidth="1"/>
    <col min="11295" max="11520" width="9.1796875" style="16"/>
    <col min="11521" max="11521" width="15.54296875" style="16" customWidth="1"/>
    <col min="11522" max="11522" width="4.54296875" style="16" customWidth="1"/>
    <col min="11523" max="11523" width="6.453125" style="16" customWidth="1"/>
    <col min="11524" max="11525" width="6" style="16" customWidth="1"/>
    <col min="11526" max="11526" width="6.453125" style="16" customWidth="1"/>
    <col min="11527" max="11528" width="6" style="16" customWidth="1"/>
    <col min="11529" max="11529" width="6.453125" style="16" customWidth="1"/>
    <col min="11530" max="11531" width="6" style="16" customWidth="1"/>
    <col min="11532" max="11532" width="6.453125" style="16" customWidth="1"/>
    <col min="11533" max="11534" width="6" style="16" customWidth="1"/>
    <col min="11535" max="11535" width="6.453125" style="16" customWidth="1"/>
    <col min="11536" max="11537" width="6" style="16" customWidth="1"/>
    <col min="11538" max="11538" width="6.453125" style="16" customWidth="1"/>
    <col min="11539" max="11540" width="6" style="16" customWidth="1"/>
    <col min="11541" max="11541" width="6.453125" style="16" customWidth="1"/>
    <col min="11542" max="11543" width="6" style="16" customWidth="1"/>
    <col min="11544" max="11545" width="6.453125" style="16" customWidth="1"/>
    <col min="11546" max="11546" width="6" style="16" customWidth="1"/>
    <col min="11547" max="11547" width="0" style="16" hidden="1" customWidth="1"/>
    <col min="11548" max="11548" width="9" style="16" customWidth="1"/>
    <col min="11549" max="11549" width="0" style="16" hidden="1" customWidth="1"/>
    <col min="11550" max="11550" width="1" style="16" customWidth="1"/>
    <col min="11551" max="11776" width="9.1796875" style="16"/>
    <col min="11777" max="11777" width="15.54296875" style="16" customWidth="1"/>
    <col min="11778" max="11778" width="4.54296875" style="16" customWidth="1"/>
    <col min="11779" max="11779" width="6.453125" style="16" customWidth="1"/>
    <col min="11780" max="11781" width="6" style="16" customWidth="1"/>
    <col min="11782" max="11782" width="6.453125" style="16" customWidth="1"/>
    <col min="11783" max="11784" width="6" style="16" customWidth="1"/>
    <col min="11785" max="11785" width="6.453125" style="16" customWidth="1"/>
    <col min="11786" max="11787" width="6" style="16" customWidth="1"/>
    <col min="11788" max="11788" width="6.453125" style="16" customWidth="1"/>
    <col min="11789" max="11790" width="6" style="16" customWidth="1"/>
    <col min="11791" max="11791" width="6.453125" style="16" customWidth="1"/>
    <col min="11792" max="11793" width="6" style="16" customWidth="1"/>
    <col min="11794" max="11794" width="6.453125" style="16" customWidth="1"/>
    <col min="11795" max="11796" width="6" style="16" customWidth="1"/>
    <col min="11797" max="11797" width="6.453125" style="16" customWidth="1"/>
    <col min="11798" max="11799" width="6" style="16" customWidth="1"/>
    <col min="11800" max="11801" width="6.453125" style="16" customWidth="1"/>
    <col min="11802" max="11802" width="6" style="16" customWidth="1"/>
    <col min="11803" max="11803" width="0" style="16" hidden="1" customWidth="1"/>
    <col min="11804" max="11804" width="9" style="16" customWidth="1"/>
    <col min="11805" max="11805" width="0" style="16" hidden="1" customWidth="1"/>
    <col min="11806" max="11806" width="1" style="16" customWidth="1"/>
    <col min="11807" max="12032" width="9.1796875" style="16"/>
    <col min="12033" max="12033" width="15.54296875" style="16" customWidth="1"/>
    <col min="12034" max="12034" width="4.54296875" style="16" customWidth="1"/>
    <col min="12035" max="12035" width="6.453125" style="16" customWidth="1"/>
    <col min="12036" max="12037" width="6" style="16" customWidth="1"/>
    <col min="12038" max="12038" width="6.453125" style="16" customWidth="1"/>
    <col min="12039" max="12040" width="6" style="16" customWidth="1"/>
    <col min="12041" max="12041" width="6.453125" style="16" customWidth="1"/>
    <col min="12042" max="12043" width="6" style="16" customWidth="1"/>
    <col min="12044" max="12044" width="6.453125" style="16" customWidth="1"/>
    <col min="12045" max="12046" width="6" style="16" customWidth="1"/>
    <col min="12047" max="12047" width="6.453125" style="16" customWidth="1"/>
    <col min="12048" max="12049" width="6" style="16" customWidth="1"/>
    <col min="12050" max="12050" width="6.453125" style="16" customWidth="1"/>
    <col min="12051" max="12052" width="6" style="16" customWidth="1"/>
    <col min="12053" max="12053" width="6.453125" style="16" customWidth="1"/>
    <col min="12054" max="12055" width="6" style="16" customWidth="1"/>
    <col min="12056" max="12057" width="6.453125" style="16" customWidth="1"/>
    <col min="12058" max="12058" width="6" style="16" customWidth="1"/>
    <col min="12059" max="12059" width="0" style="16" hidden="1" customWidth="1"/>
    <col min="12060" max="12060" width="9" style="16" customWidth="1"/>
    <col min="12061" max="12061" width="0" style="16" hidden="1" customWidth="1"/>
    <col min="12062" max="12062" width="1" style="16" customWidth="1"/>
    <col min="12063" max="12288" width="9.1796875" style="16"/>
    <col min="12289" max="12289" width="15.54296875" style="16" customWidth="1"/>
    <col min="12290" max="12290" width="4.54296875" style="16" customWidth="1"/>
    <col min="12291" max="12291" width="6.453125" style="16" customWidth="1"/>
    <col min="12292" max="12293" width="6" style="16" customWidth="1"/>
    <col min="12294" max="12294" width="6.453125" style="16" customWidth="1"/>
    <col min="12295" max="12296" width="6" style="16" customWidth="1"/>
    <col min="12297" max="12297" width="6.453125" style="16" customWidth="1"/>
    <col min="12298" max="12299" width="6" style="16" customWidth="1"/>
    <col min="12300" max="12300" width="6.453125" style="16" customWidth="1"/>
    <col min="12301" max="12302" width="6" style="16" customWidth="1"/>
    <col min="12303" max="12303" width="6.453125" style="16" customWidth="1"/>
    <col min="12304" max="12305" width="6" style="16" customWidth="1"/>
    <col min="12306" max="12306" width="6.453125" style="16" customWidth="1"/>
    <col min="12307" max="12308" width="6" style="16" customWidth="1"/>
    <col min="12309" max="12309" width="6.453125" style="16" customWidth="1"/>
    <col min="12310" max="12311" width="6" style="16" customWidth="1"/>
    <col min="12312" max="12313" width="6.453125" style="16" customWidth="1"/>
    <col min="12314" max="12314" width="6" style="16" customWidth="1"/>
    <col min="12315" max="12315" width="0" style="16" hidden="1" customWidth="1"/>
    <col min="12316" max="12316" width="9" style="16" customWidth="1"/>
    <col min="12317" max="12317" width="0" style="16" hidden="1" customWidth="1"/>
    <col min="12318" max="12318" width="1" style="16" customWidth="1"/>
    <col min="12319" max="12544" width="9.1796875" style="16"/>
    <col min="12545" max="12545" width="15.54296875" style="16" customWidth="1"/>
    <col min="12546" max="12546" width="4.54296875" style="16" customWidth="1"/>
    <col min="12547" max="12547" width="6.453125" style="16" customWidth="1"/>
    <col min="12548" max="12549" width="6" style="16" customWidth="1"/>
    <col min="12550" max="12550" width="6.453125" style="16" customWidth="1"/>
    <col min="12551" max="12552" width="6" style="16" customWidth="1"/>
    <col min="12553" max="12553" width="6.453125" style="16" customWidth="1"/>
    <col min="12554" max="12555" width="6" style="16" customWidth="1"/>
    <col min="12556" max="12556" width="6.453125" style="16" customWidth="1"/>
    <col min="12557" max="12558" width="6" style="16" customWidth="1"/>
    <col min="12559" max="12559" width="6.453125" style="16" customWidth="1"/>
    <col min="12560" max="12561" width="6" style="16" customWidth="1"/>
    <col min="12562" max="12562" width="6.453125" style="16" customWidth="1"/>
    <col min="12563" max="12564" width="6" style="16" customWidth="1"/>
    <col min="12565" max="12565" width="6.453125" style="16" customWidth="1"/>
    <col min="12566" max="12567" width="6" style="16" customWidth="1"/>
    <col min="12568" max="12569" width="6.453125" style="16" customWidth="1"/>
    <col min="12570" max="12570" width="6" style="16" customWidth="1"/>
    <col min="12571" max="12571" width="0" style="16" hidden="1" customWidth="1"/>
    <col min="12572" max="12572" width="9" style="16" customWidth="1"/>
    <col min="12573" max="12573" width="0" style="16" hidden="1" customWidth="1"/>
    <col min="12574" max="12574" width="1" style="16" customWidth="1"/>
    <col min="12575" max="12800" width="9.1796875" style="16"/>
    <col min="12801" max="12801" width="15.54296875" style="16" customWidth="1"/>
    <col min="12802" max="12802" width="4.54296875" style="16" customWidth="1"/>
    <col min="12803" max="12803" width="6.453125" style="16" customWidth="1"/>
    <col min="12804" max="12805" width="6" style="16" customWidth="1"/>
    <col min="12806" max="12806" width="6.453125" style="16" customWidth="1"/>
    <col min="12807" max="12808" width="6" style="16" customWidth="1"/>
    <col min="12809" max="12809" width="6.453125" style="16" customWidth="1"/>
    <col min="12810" max="12811" width="6" style="16" customWidth="1"/>
    <col min="12812" max="12812" width="6.453125" style="16" customWidth="1"/>
    <col min="12813" max="12814" width="6" style="16" customWidth="1"/>
    <col min="12815" max="12815" width="6.453125" style="16" customWidth="1"/>
    <col min="12816" max="12817" width="6" style="16" customWidth="1"/>
    <col min="12818" max="12818" width="6.453125" style="16" customWidth="1"/>
    <col min="12819" max="12820" width="6" style="16" customWidth="1"/>
    <col min="12821" max="12821" width="6.453125" style="16" customWidth="1"/>
    <col min="12822" max="12823" width="6" style="16" customWidth="1"/>
    <col min="12824" max="12825" width="6.453125" style="16" customWidth="1"/>
    <col min="12826" max="12826" width="6" style="16" customWidth="1"/>
    <col min="12827" max="12827" width="0" style="16" hidden="1" customWidth="1"/>
    <col min="12828" max="12828" width="9" style="16" customWidth="1"/>
    <col min="12829" max="12829" width="0" style="16" hidden="1" customWidth="1"/>
    <col min="12830" max="12830" width="1" style="16" customWidth="1"/>
    <col min="12831" max="13056" width="9.1796875" style="16"/>
    <col min="13057" max="13057" width="15.54296875" style="16" customWidth="1"/>
    <col min="13058" max="13058" width="4.54296875" style="16" customWidth="1"/>
    <col min="13059" max="13059" width="6.453125" style="16" customWidth="1"/>
    <col min="13060" max="13061" width="6" style="16" customWidth="1"/>
    <col min="13062" max="13062" width="6.453125" style="16" customWidth="1"/>
    <col min="13063" max="13064" width="6" style="16" customWidth="1"/>
    <col min="13065" max="13065" width="6.453125" style="16" customWidth="1"/>
    <col min="13066" max="13067" width="6" style="16" customWidth="1"/>
    <col min="13068" max="13068" width="6.453125" style="16" customWidth="1"/>
    <col min="13069" max="13070" width="6" style="16" customWidth="1"/>
    <col min="13071" max="13071" width="6.453125" style="16" customWidth="1"/>
    <col min="13072" max="13073" width="6" style="16" customWidth="1"/>
    <col min="13074" max="13074" width="6.453125" style="16" customWidth="1"/>
    <col min="13075" max="13076" width="6" style="16" customWidth="1"/>
    <col min="13077" max="13077" width="6.453125" style="16" customWidth="1"/>
    <col min="13078" max="13079" width="6" style="16" customWidth="1"/>
    <col min="13080" max="13081" width="6.453125" style="16" customWidth="1"/>
    <col min="13082" max="13082" width="6" style="16" customWidth="1"/>
    <col min="13083" max="13083" width="0" style="16" hidden="1" customWidth="1"/>
    <col min="13084" max="13084" width="9" style="16" customWidth="1"/>
    <col min="13085" max="13085" width="0" style="16" hidden="1" customWidth="1"/>
    <col min="13086" max="13086" width="1" style="16" customWidth="1"/>
    <col min="13087" max="13312" width="9.1796875" style="16"/>
    <col min="13313" max="13313" width="15.54296875" style="16" customWidth="1"/>
    <col min="13314" max="13314" width="4.54296875" style="16" customWidth="1"/>
    <col min="13315" max="13315" width="6.453125" style="16" customWidth="1"/>
    <col min="13316" max="13317" width="6" style="16" customWidth="1"/>
    <col min="13318" max="13318" width="6.453125" style="16" customWidth="1"/>
    <col min="13319" max="13320" width="6" style="16" customWidth="1"/>
    <col min="13321" max="13321" width="6.453125" style="16" customWidth="1"/>
    <col min="13322" max="13323" width="6" style="16" customWidth="1"/>
    <col min="13324" max="13324" width="6.453125" style="16" customWidth="1"/>
    <col min="13325" max="13326" width="6" style="16" customWidth="1"/>
    <col min="13327" max="13327" width="6.453125" style="16" customWidth="1"/>
    <col min="13328" max="13329" width="6" style="16" customWidth="1"/>
    <col min="13330" max="13330" width="6.453125" style="16" customWidth="1"/>
    <col min="13331" max="13332" width="6" style="16" customWidth="1"/>
    <col min="13333" max="13333" width="6.453125" style="16" customWidth="1"/>
    <col min="13334" max="13335" width="6" style="16" customWidth="1"/>
    <col min="13336" max="13337" width="6.453125" style="16" customWidth="1"/>
    <col min="13338" max="13338" width="6" style="16" customWidth="1"/>
    <col min="13339" max="13339" width="0" style="16" hidden="1" customWidth="1"/>
    <col min="13340" max="13340" width="9" style="16" customWidth="1"/>
    <col min="13341" max="13341" width="0" style="16" hidden="1" customWidth="1"/>
    <col min="13342" max="13342" width="1" style="16" customWidth="1"/>
    <col min="13343" max="13568" width="9.1796875" style="16"/>
    <col min="13569" max="13569" width="15.54296875" style="16" customWidth="1"/>
    <col min="13570" max="13570" width="4.54296875" style="16" customWidth="1"/>
    <col min="13571" max="13571" width="6.453125" style="16" customWidth="1"/>
    <col min="13572" max="13573" width="6" style="16" customWidth="1"/>
    <col min="13574" max="13574" width="6.453125" style="16" customWidth="1"/>
    <col min="13575" max="13576" width="6" style="16" customWidth="1"/>
    <col min="13577" max="13577" width="6.453125" style="16" customWidth="1"/>
    <col min="13578" max="13579" width="6" style="16" customWidth="1"/>
    <col min="13580" max="13580" width="6.453125" style="16" customWidth="1"/>
    <col min="13581" max="13582" width="6" style="16" customWidth="1"/>
    <col min="13583" max="13583" width="6.453125" style="16" customWidth="1"/>
    <col min="13584" max="13585" width="6" style="16" customWidth="1"/>
    <col min="13586" max="13586" width="6.453125" style="16" customWidth="1"/>
    <col min="13587" max="13588" width="6" style="16" customWidth="1"/>
    <col min="13589" max="13589" width="6.453125" style="16" customWidth="1"/>
    <col min="13590" max="13591" width="6" style="16" customWidth="1"/>
    <col min="13592" max="13593" width="6.453125" style="16" customWidth="1"/>
    <col min="13594" max="13594" width="6" style="16" customWidth="1"/>
    <col min="13595" max="13595" width="0" style="16" hidden="1" customWidth="1"/>
    <col min="13596" max="13596" width="9" style="16" customWidth="1"/>
    <col min="13597" max="13597" width="0" style="16" hidden="1" customWidth="1"/>
    <col min="13598" max="13598" width="1" style="16" customWidth="1"/>
    <col min="13599" max="13824" width="9.1796875" style="16"/>
    <col min="13825" max="13825" width="15.54296875" style="16" customWidth="1"/>
    <col min="13826" max="13826" width="4.54296875" style="16" customWidth="1"/>
    <col min="13827" max="13827" width="6.453125" style="16" customWidth="1"/>
    <col min="13828" max="13829" width="6" style="16" customWidth="1"/>
    <col min="13830" max="13830" width="6.453125" style="16" customWidth="1"/>
    <col min="13831" max="13832" width="6" style="16" customWidth="1"/>
    <col min="13833" max="13833" width="6.453125" style="16" customWidth="1"/>
    <col min="13834" max="13835" width="6" style="16" customWidth="1"/>
    <col min="13836" max="13836" width="6.453125" style="16" customWidth="1"/>
    <col min="13837" max="13838" width="6" style="16" customWidth="1"/>
    <col min="13839" max="13839" width="6.453125" style="16" customWidth="1"/>
    <col min="13840" max="13841" width="6" style="16" customWidth="1"/>
    <col min="13842" max="13842" width="6.453125" style="16" customWidth="1"/>
    <col min="13843" max="13844" width="6" style="16" customWidth="1"/>
    <col min="13845" max="13845" width="6.453125" style="16" customWidth="1"/>
    <col min="13846" max="13847" width="6" style="16" customWidth="1"/>
    <col min="13848" max="13849" width="6.453125" style="16" customWidth="1"/>
    <col min="13850" max="13850" width="6" style="16" customWidth="1"/>
    <col min="13851" max="13851" width="0" style="16" hidden="1" customWidth="1"/>
    <col min="13852" max="13852" width="9" style="16" customWidth="1"/>
    <col min="13853" max="13853" width="0" style="16" hidden="1" customWidth="1"/>
    <col min="13854" max="13854" width="1" style="16" customWidth="1"/>
    <col min="13855" max="14080" width="9.1796875" style="16"/>
    <col min="14081" max="14081" width="15.54296875" style="16" customWidth="1"/>
    <col min="14082" max="14082" width="4.54296875" style="16" customWidth="1"/>
    <col min="14083" max="14083" width="6.453125" style="16" customWidth="1"/>
    <col min="14084" max="14085" width="6" style="16" customWidth="1"/>
    <col min="14086" max="14086" width="6.453125" style="16" customWidth="1"/>
    <col min="14087" max="14088" width="6" style="16" customWidth="1"/>
    <col min="14089" max="14089" width="6.453125" style="16" customWidth="1"/>
    <col min="14090" max="14091" width="6" style="16" customWidth="1"/>
    <col min="14092" max="14092" width="6.453125" style="16" customWidth="1"/>
    <col min="14093" max="14094" width="6" style="16" customWidth="1"/>
    <col min="14095" max="14095" width="6.453125" style="16" customWidth="1"/>
    <col min="14096" max="14097" width="6" style="16" customWidth="1"/>
    <col min="14098" max="14098" width="6.453125" style="16" customWidth="1"/>
    <col min="14099" max="14100" width="6" style="16" customWidth="1"/>
    <col min="14101" max="14101" width="6.453125" style="16" customWidth="1"/>
    <col min="14102" max="14103" width="6" style="16" customWidth="1"/>
    <col min="14104" max="14105" width="6.453125" style="16" customWidth="1"/>
    <col min="14106" max="14106" width="6" style="16" customWidth="1"/>
    <col min="14107" max="14107" width="0" style="16" hidden="1" customWidth="1"/>
    <col min="14108" max="14108" width="9" style="16" customWidth="1"/>
    <col min="14109" max="14109" width="0" style="16" hidden="1" customWidth="1"/>
    <col min="14110" max="14110" width="1" style="16" customWidth="1"/>
    <col min="14111" max="14336" width="9.1796875" style="16"/>
    <col min="14337" max="14337" width="15.54296875" style="16" customWidth="1"/>
    <col min="14338" max="14338" width="4.54296875" style="16" customWidth="1"/>
    <col min="14339" max="14339" width="6.453125" style="16" customWidth="1"/>
    <col min="14340" max="14341" width="6" style="16" customWidth="1"/>
    <col min="14342" max="14342" width="6.453125" style="16" customWidth="1"/>
    <col min="14343" max="14344" width="6" style="16" customWidth="1"/>
    <col min="14345" max="14345" width="6.453125" style="16" customWidth="1"/>
    <col min="14346" max="14347" width="6" style="16" customWidth="1"/>
    <col min="14348" max="14348" width="6.453125" style="16" customWidth="1"/>
    <col min="14349" max="14350" width="6" style="16" customWidth="1"/>
    <col min="14351" max="14351" width="6.453125" style="16" customWidth="1"/>
    <col min="14352" max="14353" width="6" style="16" customWidth="1"/>
    <col min="14354" max="14354" width="6.453125" style="16" customWidth="1"/>
    <col min="14355" max="14356" width="6" style="16" customWidth="1"/>
    <col min="14357" max="14357" width="6.453125" style="16" customWidth="1"/>
    <col min="14358" max="14359" width="6" style="16" customWidth="1"/>
    <col min="14360" max="14361" width="6.453125" style="16" customWidth="1"/>
    <col min="14362" max="14362" width="6" style="16" customWidth="1"/>
    <col min="14363" max="14363" width="0" style="16" hidden="1" customWidth="1"/>
    <col min="14364" max="14364" width="9" style="16" customWidth="1"/>
    <col min="14365" max="14365" width="0" style="16" hidden="1" customWidth="1"/>
    <col min="14366" max="14366" width="1" style="16" customWidth="1"/>
    <col min="14367" max="14592" width="9.1796875" style="16"/>
    <col min="14593" max="14593" width="15.54296875" style="16" customWidth="1"/>
    <col min="14594" max="14594" width="4.54296875" style="16" customWidth="1"/>
    <col min="14595" max="14595" width="6.453125" style="16" customWidth="1"/>
    <col min="14596" max="14597" width="6" style="16" customWidth="1"/>
    <col min="14598" max="14598" width="6.453125" style="16" customWidth="1"/>
    <col min="14599" max="14600" width="6" style="16" customWidth="1"/>
    <col min="14601" max="14601" width="6.453125" style="16" customWidth="1"/>
    <col min="14602" max="14603" width="6" style="16" customWidth="1"/>
    <col min="14604" max="14604" width="6.453125" style="16" customWidth="1"/>
    <col min="14605" max="14606" width="6" style="16" customWidth="1"/>
    <col min="14607" max="14607" width="6.453125" style="16" customWidth="1"/>
    <col min="14608" max="14609" width="6" style="16" customWidth="1"/>
    <col min="14610" max="14610" width="6.453125" style="16" customWidth="1"/>
    <col min="14611" max="14612" width="6" style="16" customWidth="1"/>
    <col min="14613" max="14613" width="6.453125" style="16" customWidth="1"/>
    <col min="14614" max="14615" width="6" style="16" customWidth="1"/>
    <col min="14616" max="14617" width="6.453125" style="16" customWidth="1"/>
    <col min="14618" max="14618" width="6" style="16" customWidth="1"/>
    <col min="14619" max="14619" width="0" style="16" hidden="1" customWidth="1"/>
    <col min="14620" max="14620" width="9" style="16" customWidth="1"/>
    <col min="14621" max="14621" width="0" style="16" hidden="1" customWidth="1"/>
    <col min="14622" max="14622" width="1" style="16" customWidth="1"/>
    <col min="14623" max="14848" width="9.1796875" style="16"/>
    <col min="14849" max="14849" width="15.54296875" style="16" customWidth="1"/>
    <col min="14850" max="14850" width="4.54296875" style="16" customWidth="1"/>
    <col min="14851" max="14851" width="6.453125" style="16" customWidth="1"/>
    <col min="14852" max="14853" width="6" style="16" customWidth="1"/>
    <col min="14854" max="14854" width="6.453125" style="16" customWidth="1"/>
    <col min="14855" max="14856" width="6" style="16" customWidth="1"/>
    <col min="14857" max="14857" width="6.453125" style="16" customWidth="1"/>
    <col min="14858" max="14859" width="6" style="16" customWidth="1"/>
    <col min="14860" max="14860" width="6.453125" style="16" customWidth="1"/>
    <col min="14861" max="14862" width="6" style="16" customWidth="1"/>
    <col min="14863" max="14863" width="6.453125" style="16" customWidth="1"/>
    <col min="14864" max="14865" width="6" style="16" customWidth="1"/>
    <col min="14866" max="14866" width="6.453125" style="16" customWidth="1"/>
    <col min="14867" max="14868" width="6" style="16" customWidth="1"/>
    <col min="14869" max="14869" width="6.453125" style="16" customWidth="1"/>
    <col min="14870" max="14871" width="6" style="16" customWidth="1"/>
    <col min="14872" max="14873" width="6.453125" style="16" customWidth="1"/>
    <col min="14874" max="14874" width="6" style="16" customWidth="1"/>
    <col min="14875" max="14875" width="0" style="16" hidden="1" customWidth="1"/>
    <col min="14876" max="14876" width="9" style="16" customWidth="1"/>
    <col min="14877" max="14877" width="0" style="16" hidden="1" customWidth="1"/>
    <col min="14878" max="14878" width="1" style="16" customWidth="1"/>
    <col min="14879" max="15104" width="9.1796875" style="16"/>
    <col min="15105" max="15105" width="15.54296875" style="16" customWidth="1"/>
    <col min="15106" max="15106" width="4.54296875" style="16" customWidth="1"/>
    <col min="15107" max="15107" width="6.453125" style="16" customWidth="1"/>
    <col min="15108" max="15109" width="6" style="16" customWidth="1"/>
    <col min="15110" max="15110" width="6.453125" style="16" customWidth="1"/>
    <col min="15111" max="15112" width="6" style="16" customWidth="1"/>
    <col min="15113" max="15113" width="6.453125" style="16" customWidth="1"/>
    <col min="15114" max="15115" width="6" style="16" customWidth="1"/>
    <col min="15116" max="15116" width="6.453125" style="16" customWidth="1"/>
    <col min="15117" max="15118" width="6" style="16" customWidth="1"/>
    <col min="15119" max="15119" width="6.453125" style="16" customWidth="1"/>
    <col min="15120" max="15121" width="6" style="16" customWidth="1"/>
    <col min="15122" max="15122" width="6.453125" style="16" customWidth="1"/>
    <col min="15123" max="15124" width="6" style="16" customWidth="1"/>
    <col min="15125" max="15125" width="6.453125" style="16" customWidth="1"/>
    <col min="15126" max="15127" width="6" style="16" customWidth="1"/>
    <col min="15128" max="15129" width="6.453125" style="16" customWidth="1"/>
    <col min="15130" max="15130" width="6" style="16" customWidth="1"/>
    <col min="15131" max="15131" width="0" style="16" hidden="1" customWidth="1"/>
    <col min="15132" max="15132" width="9" style="16" customWidth="1"/>
    <col min="15133" max="15133" width="0" style="16" hidden="1" customWidth="1"/>
    <col min="15134" max="15134" width="1" style="16" customWidth="1"/>
    <col min="15135" max="15360" width="9.1796875" style="16"/>
    <col min="15361" max="15361" width="15.54296875" style="16" customWidth="1"/>
    <col min="15362" max="15362" width="4.54296875" style="16" customWidth="1"/>
    <col min="15363" max="15363" width="6.453125" style="16" customWidth="1"/>
    <col min="15364" max="15365" width="6" style="16" customWidth="1"/>
    <col min="15366" max="15366" width="6.453125" style="16" customWidth="1"/>
    <col min="15367" max="15368" width="6" style="16" customWidth="1"/>
    <col min="15369" max="15369" width="6.453125" style="16" customWidth="1"/>
    <col min="15370" max="15371" width="6" style="16" customWidth="1"/>
    <col min="15372" max="15372" width="6.453125" style="16" customWidth="1"/>
    <col min="15373" max="15374" width="6" style="16" customWidth="1"/>
    <col min="15375" max="15375" width="6.453125" style="16" customWidth="1"/>
    <col min="15376" max="15377" width="6" style="16" customWidth="1"/>
    <col min="15378" max="15378" width="6.453125" style="16" customWidth="1"/>
    <col min="15379" max="15380" width="6" style="16" customWidth="1"/>
    <col min="15381" max="15381" width="6.453125" style="16" customWidth="1"/>
    <col min="15382" max="15383" width="6" style="16" customWidth="1"/>
    <col min="15384" max="15385" width="6.453125" style="16" customWidth="1"/>
    <col min="15386" max="15386" width="6" style="16" customWidth="1"/>
    <col min="15387" max="15387" width="0" style="16" hidden="1" customWidth="1"/>
    <col min="15388" max="15388" width="9" style="16" customWidth="1"/>
    <col min="15389" max="15389" width="0" style="16" hidden="1" customWidth="1"/>
    <col min="15390" max="15390" width="1" style="16" customWidth="1"/>
    <col min="15391" max="15616" width="9.1796875" style="16"/>
    <col min="15617" max="15617" width="15.54296875" style="16" customWidth="1"/>
    <col min="15618" max="15618" width="4.54296875" style="16" customWidth="1"/>
    <col min="15619" max="15619" width="6.453125" style="16" customWidth="1"/>
    <col min="15620" max="15621" width="6" style="16" customWidth="1"/>
    <col min="15622" max="15622" width="6.453125" style="16" customWidth="1"/>
    <col min="15623" max="15624" width="6" style="16" customWidth="1"/>
    <col min="15625" max="15625" width="6.453125" style="16" customWidth="1"/>
    <col min="15626" max="15627" width="6" style="16" customWidth="1"/>
    <col min="15628" max="15628" width="6.453125" style="16" customWidth="1"/>
    <col min="15629" max="15630" width="6" style="16" customWidth="1"/>
    <col min="15631" max="15631" width="6.453125" style="16" customWidth="1"/>
    <col min="15632" max="15633" width="6" style="16" customWidth="1"/>
    <col min="15634" max="15634" width="6.453125" style="16" customWidth="1"/>
    <col min="15635" max="15636" width="6" style="16" customWidth="1"/>
    <col min="15637" max="15637" width="6.453125" style="16" customWidth="1"/>
    <col min="15638" max="15639" width="6" style="16" customWidth="1"/>
    <col min="15640" max="15641" width="6.453125" style="16" customWidth="1"/>
    <col min="15642" max="15642" width="6" style="16" customWidth="1"/>
    <col min="15643" max="15643" width="0" style="16" hidden="1" customWidth="1"/>
    <col min="15644" max="15644" width="9" style="16" customWidth="1"/>
    <col min="15645" max="15645" width="0" style="16" hidden="1" customWidth="1"/>
    <col min="15646" max="15646" width="1" style="16" customWidth="1"/>
    <col min="15647" max="15872" width="9.1796875" style="16"/>
    <col min="15873" max="15873" width="15.54296875" style="16" customWidth="1"/>
    <col min="15874" max="15874" width="4.54296875" style="16" customWidth="1"/>
    <col min="15875" max="15875" width="6.453125" style="16" customWidth="1"/>
    <col min="15876" max="15877" width="6" style="16" customWidth="1"/>
    <col min="15878" max="15878" width="6.453125" style="16" customWidth="1"/>
    <col min="15879" max="15880" width="6" style="16" customWidth="1"/>
    <col min="15881" max="15881" width="6.453125" style="16" customWidth="1"/>
    <col min="15882" max="15883" width="6" style="16" customWidth="1"/>
    <col min="15884" max="15884" width="6.453125" style="16" customWidth="1"/>
    <col min="15885" max="15886" width="6" style="16" customWidth="1"/>
    <col min="15887" max="15887" width="6.453125" style="16" customWidth="1"/>
    <col min="15888" max="15889" width="6" style="16" customWidth="1"/>
    <col min="15890" max="15890" width="6.453125" style="16" customWidth="1"/>
    <col min="15891" max="15892" width="6" style="16" customWidth="1"/>
    <col min="15893" max="15893" width="6.453125" style="16" customWidth="1"/>
    <col min="15894" max="15895" width="6" style="16" customWidth="1"/>
    <col min="15896" max="15897" width="6.453125" style="16" customWidth="1"/>
    <col min="15898" max="15898" width="6" style="16" customWidth="1"/>
    <col min="15899" max="15899" width="0" style="16" hidden="1" customWidth="1"/>
    <col min="15900" max="15900" width="9" style="16" customWidth="1"/>
    <col min="15901" max="15901" width="0" style="16" hidden="1" customWidth="1"/>
    <col min="15902" max="15902" width="1" style="16" customWidth="1"/>
    <col min="15903" max="16128" width="9.1796875" style="16"/>
    <col min="16129" max="16129" width="15.54296875" style="16" customWidth="1"/>
    <col min="16130" max="16130" width="4.54296875" style="16" customWidth="1"/>
    <col min="16131" max="16131" width="6.453125" style="16" customWidth="1"/>
    <col min="16132" max="16133" width="6" style="16" customWidth="1"/>
    <col min="16134" max="16134" width="6.453125" style="16" customWidth="1"/>
    <col min="16135" max="16136" width="6" style="16" customWidth="1"/>
    <col min="16137" max="16137" width="6.453125" style="16" customWidth="1"/>
    <col min="16138" max="16139" width="6" style="16" customWidth="1"/>
    <col min="16140" max="16140" width="6.453125" style="16" customWidth="1"/>
    <col min="16141" max="16142" width="6" style="16" customWidth="1"/>
    <col min="16143" max="16143" width="6.453125" style="16" customWidth="1"/>
    <col min="16144" max="16145" width="6" style="16" customWidth="1"/>
    <col min="16146" max="16146" width="6.453125" style="16" customWidth="1"/>
    <col min="16147" max="16148" width="6" style="16" customWidth="1"/>
    <col min="16149" max="16149" width="6.453125" style="16" customWidth="1"/>
    <col min="16150" max="16151" width="6" style="16" customWidth="1"/>
    <col min="16152" max="16153" width="6.453125" style="16" customWidth="1"/>
    <col min="16154" max="16154" width="6" style="16" customWidth="1"/>
    <col min="16155" max="16155" width="0" style="16" hidden="1" customWidth="1"/>
    <col min="16156" max="16156" width="9" style="16" customWidth="1"/>
    <col min="16157" max="16157" width="0" style="16" hidden="1" customWidth="1"/>
    <col min="16158" max="16158" width="1" style="16" customWidth="1"/>
    <col min="16159" max="16384" width="9.1796875" style="16"/>
  </cols>
  <sheetData>
    <row r="1" spans="1:30" ht="13.5" thickBot="1" x14ac:dyDescent="0.35">
      <c r="A1" s="15" t="s">
        <v>57</v>
      </c>
      <c r="F1" s="15" t="s">
        <v>58</v>
      </c>
      <c r="G1" s="17"/>
    </row>
    <row r="3" spans="1:30" x14ac:dyDescent="0.25">
      <c r="A3" s="18" t="s">
        <v>59</v>
      </c>
      <c r="B3" s="19"/>
      <c r="C3" s="43" t="s">
        <v>60</v>
      </c>
      <c r="D3" s="43"/>
      <c r="E3" s="43"/>
      <c r="F3" s="44" t="s">
        <v>61</v>
      </c>
      <c r="G3" s="44"/>
      <c r="H3" s="44"/>
      <c r="I3" s="45" t="s">
        <v>62</v>
      </c>
      <c r="J3" s="45"/>
      <c r="K3" s="45"/>
      <c r="L3" s="45"/>
      <c r="M3" s="45"/>
      <c r="N3" s="45"/>
      <c r="O3" s="45"/>
      <c r="P3" s="45"/>
      <c r="Q3" s="45"/>
      <c r="R3" s="45"/>
      <c r="S3" s="45"/>
      <c r="T3" s="45"/>
      <c r="U3" s="45"/>
      <c r="V3" s="45"/>
      <c r="W3" s="45"/>
      <c r="X3" s="45"/>
      <c r="Y3" s="45"/>
      <c r="Z3" s="45"/>
      <c r="AA3" s="46" t="s">
        <v>63</v>
      </c>
      <c r="AB3" s="46"/>
      <c r="AC3" s="47"/>
      <c r="AD3" s="20"/>
    </row>
    <row r="4" spans="1:30" ht="24" customHeight="1" x14ac:dyDescent="0.35">
      <c r="A4" s="21"/>
      <c r="B4" s="21"/>
      <c r="C4" s="48" t="s">
        <v>64</v>
      </c>
      <c r="D4" s="48"/>
      <c r="E4" s="48"/>
      <c r="F4" s="48" t="s">
        <v>36</v>
      </c>
      <c r="G4" s="48"/>
      <c r="H4" s="48"/>
      <c r="I4" s="48" t="s">
        <v>65</v>
      </c>
      <c r="J4" s="49"/>
      <c r="K4" s="49"/>
      <c r="L4" s="48" t="s">
        <v>66</v>
      </c>
      <c r="M4" s="48"/>
      <c r="N4" s="48"/>
      <c r="O4" s="48" t="s">
        <v>67</v>
      </c>
      <c r="P4" s="49"/>
      <c r="Q4" s="49"/>
      <c r="R4" s="48" t="s">
        <v>68</v>
      </c>
      <c r="S4" s="49"/>
      <c r="T4" s="49"/>
      <c r="U4" s="48" t="s">
        <v>7</v>
      </c>
      <c r="V4" s="48"/>
      <c r="W4" s="48"/>
      <c r="X4" s="48" t="s">
        <v>69</v>
      </c>
      <c r="Y4" s="48"/>
      <c r="Z4" s="48"/>
      <c r="AA4" s="50"/>
      <c r="AB4" s="50"/>
      <c r="AC4" s="47"/>
      <c r="AD4" s="20"/>
    </row>
    <row r="5" spans="1:30" ht="12.75" customHeight="1" x14ac:dyDescent="0.25">
      <c r="A5" s="22"/>
      <c r="B5" s="22"/>
      <c r="C5" s="22" t="s">
        <v>70</v>
      </c>
      <c r="D5" s="22" t="s">
        <v>71</v>
      </c>
      <c r="E5" s="22" t="s">
        <v>72</v>
      </c>
      <c r="F5" s="22" t="s">
        <v>70</v>
      </c>
      <c r="G5" s="22" t="s">
        <v>71</v>
      </c>
      <c r="H5" s="22" t="s">
        <v>72</v>
      </c>
      <c r="I5" s="22" t="s">
        <v>70</v>
      </c>
      <c r="J5" s="22" t="s">
        <v>71</v>
      </c>
      <c r="K5" s="22" t="s">
        <v>72</v>
      </c>
      <c r="L5" s="22" t="s">
        <v>70</v>
      </c>
      <c r="M5" s="22" t="s">
        <v>71</v>
      </c>
      <c r="N5" s="22" t="s">
        <v>72</v>
      </c>
      <c r="O5" s="22" t="s">
        <v>70</v>
      </c>
      <c r="P5" s="22" t="s">
        <v>71</v>
      </c>
      <c r="Q5" s="22" t="s">
        <v>72</v>
      </c>
      <c r="R5" s="22" t="s">
        <v>70</v>
      </c>
      <c r="S5" s="22" t="s">
        <v>71</v>
      </c>
      <c r="T5" s="22" t="s">
        <v>72</v>
      </c>
      <c r="U5" s="22" t="s">
        <v>70</v>
      </c>
      <c r="V5" s="22" t="s">
        <v>71</v>
      </c>
      <c r="W5" s="22" t="s">
        <v>73</v>
      </c>
      <c r="X5" s="22" t="s">
        <v>70</v>
      </c>
      <c r="Y5" s="22" t="s">
        <v>71</v>
      </c>
      <c r="Z5" s="22" t="s">
        <v>73</v>
      </c>
      <c r="AA5" s="22"/>
      <c r="AB5" s="50" t="s">
        <v>72</v>
      </c>
      <c r="AC5" s="50"/>
      <c r="AD5" s="20"/>
    </row>
    <row r="6" spans="1:30" ht="12" customHeight="1" x14ac:dyDescent="0.25">
      <c r="A6" s="21"/>
      <c r="B6" s="21" t="s">
        <v>35</v>
      </c>
      <c r="C6" s="23" t="s">
        <v>74</v>
      </c>
      <c r="D6" s="23"/>
      <c r="E6" s="23" t="s">
        <v>75</v>
      </c>
      <c r="F6" s="23" t="s">
        <v>74</v>
      </c>
      <c r="G6" s="23"/>
      <c r="H6" s="23" t="s">
        <v>75</v>
      </c>
      <c r="I6" s="23" t="s">
        <v>74</v>
      </c>
      <c r="J6" s="23"/>
      <c r="K6" s="23" t="s">
        <v>75</v>
      </c>
      <c r="L6" s="23" t="s">
        <v>74</v>
      </c>
      <c r="M6" s="23"/>
      <c r="N6" s="23" t="s">
        <v>75</v>
      </c>
      <c r="O6" s="23" t="s">
        <v>74</v>
      </c>
      <c r="P6" s="23"/>
      <c r="Q6" s="23" t="s">
        <v>75</v>
      </c>
      <c r="R6" s="23" t="s">
        <v>74</v>
      </c>
      <c r="S6" s="23"/>
      <c r="T6" s="23" t="s">
        <v>75</v>
      </c>
      <c r="U6" s="23" t="s">
        <v>74</v>
      </c>
      <c r="V6" s="23"/>
      <c r="W6" s="23" t="s">
        <v>75</v>
      </c>
      <c r="X6" s="23" t="s">
        <v>74</v>
      </c>
      <c r="Y6" s="23"/>
      <c r="Z6" s="23" t="s">
        <v>75</v>
      </c>
      <c r="AA6" s="23"/>
      <c r="AB6" s="50" t="s">
        <v>75</v>
      </c>
      <c r="AC6" s="50"/>
      <c r="AD6" s="20"/>
    </row>
    <row r="7" spans="1:30" ht="13.5" customHeight="1" x14ac:dyDescent="0.25">
      <c r="A7" s="21"/>
      <c r="B7" s="21"/>
      <c r="C7" s="23" t="s">
        <v>76</v>
      </c>
      <c r="D7" s="21"/>
      <c r="E7" s="21"/>
      <c r="F7" s="23" t="s">
        <v>76</v>
      </c>
      <c r="G7" s="21"/>
      <c r="H7" s="21"/>
      <c r="I7" s="23" t="s">
        <v>76</v>
      </c>
      <c r="J7" s="21"/>
      <c r="K7" s="21"/>
      <c r="L7" s="23" t="s">
        <v>76</v>
      </c>
      <c r="M7" s="21"/>
      <c r="N7" s="21"/>
      <c r="O7" s="23" t="s">
        <v>76</v>
      </c>
      <c r="P7" s="21"/>
      <c r="Q7" s="21"/>
      <c r="R7" s="23" t="s">
        <v>76</v>
      </c>
      <c r="S7" s="21"/>
      <c r="T7" s="21"/>
      <c r="U7" s="23" t="s">
        <v>76</v>
      </c>
      <c r="V7" s="21"/>
      <c r="W7" s="21"/>
      <c r="X7" s="23" t="s">
        <v>76</v>
      </c>
      <c r="Y7" s="21"/>
      <c r="Z7" s="21"/>
      <c r="AA7" s="21"/>
      <c r="AB7" s="50"/>
      <c r="AC7" s="50"/>
      <c r="AD7" s="20"/>
    </row>
    <row r="8" spans="1:30" x14ac:dyDescent="0.25">
      <c r="E8" s="16">
        <f>C8*D8</f>
        <v>0</v>
      </c>
      <c r="H8" s="16">
        <f>F8*G8</f>
        <v>0</v>
      </c>
      <c r="K8" s="16">
        <f>I8*J8</f>
        <v>0</v>
      </c>
      <c r="N8" s="16">
        <f>L8*M8</f>
        <v>0</v>
      </c>
      <c r="Q8" s="16">
        <f>O8*P8</f>
        <v>0</v>
      </c>
      <c r="T8" s="16">
        <f>R8*S8</f>
        <v>0</v>
      </c>
      <c r="W8" s="16">
        <f>U8*V8</f>
        <v>0</v>
      </c>
      <c r="Z8" s="16">
        <f>X8*Y8</f>
        <v>0</v>
      </c>
      <c r="AA8" s="24"/>
      <c r="AB8" s="21">
        <f>SUM(E8+H8+K8+Q8+T8+W8+Z8)</f>
        <v>0</v>
      </c>
      <c r="AC8" s="21"/>
    </row>
    <row r="9" spans="1:30" x14ac:dyDescent="0.25">
      <c r="E9" s="16">
        <f t="shared" ref="E9:E35" si="0">C9*D9</f>
        <v>0</v>
      </c>
      <c r="H9" s="16">
        <f t="shared" ref="H9:H35" si="1">F9*G9</f>
        <v>0</v>
      </c>
      <c r="K9" s="16">
        <f t="shared" ref="K9:K35" si="2">I9*J9</f>
        <v>0</v>
      </c>
      <c r="N9" s="16">
        <f t="shared" ref="N9:N35" si="3">L9*M9</f>
        <v>0</v>
      </c>
      <c r="Q9" s="16">
        <f t="shared" ref="Q9:Q35" si="4">O9*P9</f>
        <v>0</v>
      </c>
      <c r="T9" s="16">
        <f t="shared" ref="T9:T35" si="5">R9*S9</f>
        <v>0</v>
      </c>
      <c r="W9" s="16">
        <f t="shared" ref="W9:W35" si="6">U9*V9</f>
        <v>0</v>
      </c>
      <c r="Z9" s="16">
        <f t="shared" ref="Z9:Z35" si="7">X9*Y9</f>
        <v>0</v>
      </c>
      <c r="AA9" s="24"/>
      <c r="AB9" s="21">
        <f t="shared" ref="AB9:AB35" si="8">SUM(E9+H9+K9+Q9+T9+W9+Z9)</f>
        <v>0</v>
      </c>
      <c r="AC9" s="21">
        <f t="shared" ref="AC9:AC35" si="9">SUM(F9+I9+L9+R9+U9+X9+AA9)</f>
        <v>0</v>
      </c>
    </row>
    <row r="10" spans="1:30" x14ac:dyDescent="0.25">
      <c r="E10" s="16">
        <f t="shared" si="0"/>
        <v>0</v>
      </c>
      <c r="H10" s="16">
        <f t="shared" si="1"/>
        <v>0</v>
      </c>
      <c r="K10" s="16">
        <f t="shared" si="2"/>
        <v>0</v>
      </c>
      <c r="N10" s="16">
        <f t="shared" si="3"/>
        <v>0</v>
      </c>
      <c r="Q10" s="16">
        <f t="shared" si="4"/>
        <v>0</v>
      </c>
      <c r="T10" s="16">
        <f t="shared" si="5"/>
        <v>0</v>
      </c>
      <c r="W10" s="16">
        <f t="shared" si="6"/>
        <v>0</v>
      </c>
      <c r="Z10" s="16">
        <f t="shared" si="7"/>
        <v>0</v>
      </c>
      <c r="AA10" s="24"/>
      <c r="AB10" s="21">
        <f t="shared" si="8"/>
        <v>0</v>
      </c>
      <c r="AC10" s="21">
        <f t="shared" si="9"/>
        <v>0</v>
      </c>
    </row>
    <row r="11" spans="1:30" x14ac:dyDescent="0.25">
      <c r="E11" s="16">
        <f t="shared" si="0"/>
        <v>0</v>
      </c>
      <c r="H11" s="16">
        <f t="shared" si="1"/>
        <v>0</v>
      </c>
      <c r="K11" s="16">
        <f t="shared" si="2"/>
        <v>0</v>
      </c>
      <c r="N11" s="16">
        <f t="shared" si="3"/>
        <v>0</v>
      </c>
      <c r="Q11" s="16">
        <f t="shared" si="4"/>
        <v>0</v>
      </c>
      <c r="T11" s="16">
        <f t="shared" si="5"/>
        <v>0</v>
      </c>
      <c r="W11" s="16">
        <f t="shared" si="6"/>
        <v>0</v>
      </c>
      <c r="Z11" s="16">
        <f t="shared" si="7"/>
        <v>0</v>
      </c>
      <c r="AA11" s="24"/>
      <c r="AB11" s="21">
        <f t="shared" si="8"/>
        <v>0</v>
      </c>
      <c r="AC11" s="21">
        <f t="shared" si="9"/>
        <v>0</v>
      </c>
    </row>
    <row r="12" spans="1:30" x14ac:dyDescent="0.25">
      <c r="E12" s="16">
        <f t="shared" si="0"/>
        <v>0</v>
      </c>
      <c r="H12" s="16">
        <f t="shared" si="1"/>
        <v>0</v>
      </c>
      <c r="K12" s="16">
        <f t="shared" si="2"/>
        <v>0</v>
      </c>
      <c r="N12" s="16">
        <f t="shared" si="3"/>
        <v>0</v>
      </c>
      <c r="Q12" s="16">
        <f t="shared" si="4"/>
        <v>0</v>
      </c>
      <c r="T12" s="16">
        <f t="shared" si="5"/>
        <v>0</v>
      </c>
      <c r="W12" s="16">
        <f t="shared" si="6"/>
        <v>0</v>
      </c>
      <c r="Z12" s="16">
        <f t="shared" si="7"/>
        <v>0</v>
      </c>
      <c r="AA12" s="24"/>
      <c r="AB12" s="21">
        <f t="shared" si="8"/>
        <v>0</v>
      </c>
      <c r="AC12" s="21">
        <f t="shared" si="9"/>
        <v>0</v>
      </c>
    </row>
    <row r="13" spans="1:30" x14ac:dyDescent="0.25">
      <c r="E13" s="16">
        <f t="shared" si="0"/>
        <v>0</v>
      </c>
      <c r="H13" s="16">
        <f t="shared" si="1"/>
        <v>0</v>
      </c>
      <c r="K13" s="16">
        <f t="shared" si="2"/>
        <v>0</v>
      </c>
      <c r="N13" s="16">
        <f t="shared" si="3"/>
        <v>0</v>
      </c>
      <c r="Q13" s="16">
        <f t="shared" si="4"/>
        <v>0</v>
      </c>
      <c r="T13" s="16">
        <f t="shared" si="5"/>
        <v>0</v>
      </c>
      <c r="W13" s="16">
        <f t="shared" si="6"/>
        <v>0</v>
      </c>
      <c r="Z13" s="16">
        <f t="shared" si="7"/>
        <v>0</v>
      </c>
      <c r="AA13" s="24"/>
      <c r="AB13" s="21">
        <f t="shared" si="8"/>
        <v>0</v>
      </c>
      <c r="AC13" s="21">
        <f t="shared" si="9"/>
        <v>0</v>
      </c>
    </row>
    <row r="14" spans="1:30" x14ac:dyDescent="0.25">
      <c r="E14" s="16">
        <f t="shared" si="0"/>
        <v>0</v>
      </c>
      <c r="H14" s="16">
        <f t="shared" si="1"/>
        <v>0</v>
      </c>
      <c r="K14" s="16">
        <f t="shared" si="2"/>
        <v>0</v>
      </c>
      <c r="N14" s="16">
        <f t="shared" si="3"/>
        <v>0</v>
      </c>
      <c r="Q14" s="16">
        <f t="shared" si="4"/>
        <v>0</v>
      </c>
      <c r="T14" s="16">
        <f t="shared" si="5"/>
        <v>0</v>
      </c>
      <c r="W14" s="16">
        <f t="shared" si="6"/>
        <v>0</v>
      </c>
      <c r="Z14" s="16">
        <f t="shared" si="7"/>
        <v>0</v>
      </c>
      <c r="AA14" s="24"/>
      <c r="AB14" s="21">
        <f t="shared" si="8"/>
        <v>0</v>
      </c>
      <c r="AC14" s="21">
        <f t="shared" si="9"/>
        <v>0</v>
      </c>
    </row>
    <row r="15" spans="1:30" x14ac:dyDescent="0.25">
      <c r="E15" s="16">
        <f t="shared" si="0"/>
        <v>0</v>
      </c>
      <c r="H15" s="16">
        <f t="shared" si="1"/>
        <v>0</v>
      </c>
      <c r="K15" s="16">
        <f t="shared" si="2"/>
        <v>0</v>
      </c>
      <c r="N15" s="16">
        <f t="shared" si="3"/>
        <v>0</v>
      </c>
      <c r="Q15" s="16">
        <f t="shared" si="4"/>
        <v>0</v>
      </c>
      <c r="T15" s="16">
        <f t="shared" si="5"/>
        <v>0</v>
      </c>
      <c r="W15" s="16">
        <f t="shared" si="6"/>
        <v>0</v>
      </c>
      <c r="Z15" s="16">
        <f t="shared" si="7"/>
        <v>0</v>
      </c>
      <c r="AA15" s="24"/>
      <c r="AB15" s="21">
        <f t="shared" si="8"/>
        <v>0</v>
      </c>
      <c r="AC15" s="21">
        <f t="shared" si="9"/>
        <v>0</v>
      </c>
    </row>
    <row r="16" spans="1:30" x14ac:dyDescent="0.25">
      <c r="E16" s="16">
        <f t="shared" si="0"/>
        <v>0</v>
      </c>
      <c r="H16" s="16">
        <f t="shared" si="1"/>
        <v>0</v>
      </c>
      <c r="K16" s="16">
        <f t="shared" si="2"/>
        <v>0</v>
      </c>
      <c r="N16" s="16">
        <f t="shared" si="3"/>
        <v>0</v>
      </c>
      <c r="Q16" s="16">
        <f t="shared" si="4"/>
        <v>0</v>
      </c>
      <c r="T16" s="16">
        <f t="shared" si="5"/>
        <v>0</v>
      </c>
      <c r="W16" s="16">
        <f t="shared" si="6"/>
        <v>0</v>
      </c>
      <c r="Z16" s="16">
        <f t="shared" si="7"/>
        <v>0</v>
      </c>
      <c r="AA16" s="24"/>
      <c r="AB16" s="21">
        <f t="shared" si="8"/>
        <v>0</v>
      </c>
      <c r="AC16" s="21">
        <f t="shared" si="9"/>
        <v>0</v>
      </c>
    </row>
    <row r="17" spans="5:29" x14ac:dyDescent="0.25">
      <c r="E17" s="16">
        <f t="shared" si="0"/>
        <v>0</v>
      </c>
      <c r="H17" s="16">
        <f t="shared" si="1"/>
        <v>0</v>
      </c>
      <c r="K17" s="16">
        <f t="shared" si="2"/>
        <v>0</v>
      </c>
      <c r="N17" s="16">
        <f t="shared" si="3"/>
        <v>0</v>
      </c>
      <c r="Q17" s="16">
        <f t="shared" si="4"/>
        <v>0</v>
      </c>
      <c r="T17" s="16">
        <f t="shared" si="5"/>
        <v>0</v>
      </c>
      <c r="W17" s="16">
        <f t="shared" si="6"/>
        <v>0</v>
      </c>
      <c r="Z17" s="16">
        <f t="shared" si="7"/>
        <v>0</v>
      </c>
      <c r="AA17" s="24"/>
      <c r="AB17" s="21">
        <f t="shared" si="8"/>
        <v>0</v>
      </c>
      <c r="AC17" s="21">
        <f t="shared" si="9"/>
        <v>0</v>
      </c>
    </row>
    <row r="18" spans="5:29" x14ac:dyDescent="0.25">
      <c r="E18" s="16">
        <f t="shared" si="0"/>
        <v>0</v>
      </c>
      <c r="H18" s="16">
        <f t="shared" si="1"/>
        <v>0</v>
      </c>
      <c r="K18" s="16">
        <f t="shared" si="2"/>
        <v>0</v>
      </c>
      <c r="N18" s="16">
        <f t="shared" si="3"/>
        <v>0</v>
      </c>
      <c r="Q18" s="16">
        <f t="shared" si="4"/>
        <v>0</v>
      </c>
      <c r="T18" s="16">
        <f t="shared" si="5"/>
        <v>0</v>
      </c>
      <c r="W18" s="16">
        <f t="shared" si="6"/>
        <v>0</v>
      </c>
      <c r="Z18" s="16">
        <f t="shared" si="7"/>
        <v>0</v>
      </c>
      <c r="AA18" s="24"/>
      <c r="AB18" s="21">
        <f t="shared" si="8"/>
        <v>0</v>
      </c>
      <c r="AC18" s="21">
        <f t="shared" si="9"/>
        <v>0</v>
      </c>
    </row>
    <row r="19" spans="5:29" x14ac:dyDescent="0.25">
      <c r="E19" s="16">
        <f t="shared" si="0"/>
        <v>0</v>
      </c>
      <c r="H19" s="16">
        <f t="shared" si="1"/>
        <v>0</v>
      </c>
      <c r="K19" s="16">
        <f t="shared" si="2"/>
        <v>0</v>
      </c>
      <c r="N19" s="16">
        <f t="shared" si="3"/>
        <v>0</v>
      </c>
      <c r="Q19" s="16">
        <f t="shared" si="4"/>
        <v>0</v>
      </c>
      <c r="T19" s="16">
        <f t="shared" si="5"/>
        <v>0</v>
      </c>
      <c r="W19" s="16">
        <f t="shared" si="6"/>
        <v>0</v>
      </c>
      <c r="Z19" s="16">
        <f t="shared" si="7"/>
        <v>0</v>
      </c>
      <c r="AA19" s="24"/>
      <c r="AB19" s="21">
        <f t="shared" si="8"/>
        <v>0</v>
      </c>
      <c r="AC19" s="21">
        <f t="shared" si="9"/>
        <v>0</v>
      </c>
    </row>
    <row r="20" spans="5:29" x14ac:dyDescent="0.25">
      <c r="E20" s="16">
        <f t="shared" si="0"/>
        <v>0</v>
      </c>
      <c r="H20" s="16">
        <f t="shared" si="1"/>
        <v>0</v>
      </c>
      <c r="K20" s="16">
        <f t="shared" si="2"/>
        <v>0</v>
      </c>
      <c r="N20" s="16">
        <f t="shared" si="3"/>
        <v>0</v>
      </c>
      <c r="Q20" s="16">
        <f t="shared" si="4"/>
        <v>0</v>
      </c>
      <c r="T20" s="16">
        <f t="shared" si="5"/>
        <v>0</v>
      </c>
      <c r="W20" s="16">
        <f t="shared" si="6"/>
        <v>0</v>
      </c>
      <c r="Z20" s="16">
        <f t="shared" si="7"/>
        <v>0</v>
      </c>
      <c r="AA20" s="24"/>
      <c r="AB20" s="21">
        <f t="shared" si="8"/>
        <v>0</v>
      </c>
      <c r="AC20" s="21">
        <f t="shared" si="9"/>
        <v>0</v>
      </c>
    </row>
    <row r="21" spans="5:29" x14ac:dyDescent="0.25">
      <c r="E21" s="16">
        <f t="shared" si="0"/>
        <v>0</v>
      </c>
      <c r="H21" s="16">
        <f t="shared" si="1"/>
        <v>0</v>
      </c>
      <c r="K21" s="16">
        <f t="shared" si="2"/>
        <v>0</v>
      </c>
      <c r="N21" s="16">
        <f t="shared" si="3"/>
        <v>0</v>
      </c>
      <c r="Q21" s="16">
        <f t="shared" si="4"/>
        <v>0</v>
      </c>
      <c r="T21" s="16">
        <f t="shared" si="5"/>
        <v>0</v>
      </c>
      <c r="W21" s="16">
        <f t="shared" si="6"/>
        <v>0</v>
      </c>
      <c r="Z21" s="16">
        <f t="shared" si="7"/>
        <v>0</v>
      </c>
      <c r="AA21" s="24"/>
      <c r="AB21" s="21">
        <f t="shared" si="8"/>
        <v>0</v>
      </c>
      <c r="AC21" s="21">
        <f t="shared" si="9"/>
        <v>0</v>
      </c>
    </row>
    <row r="22" spans="5:29" x14ac:dyDescent="0.25">
      <c r="E22" s="16">
        <f t="shared" si="0"/>
        <v>0</v>
      </c>
      <c r="H22" s="16">
        <f t="shared" si="1"/>
        <v>0</v>
      </c>
      <c r="K22" s="16">
        <f t="shared" si="2"/>
        <v>0</v>
      </c>
      <c r="N22" s="16">
        <f t="shared" si="3"/>
        <v>0</v>
      </c>
      <c r="Q22" s="16">
        <f t="shared" si="4"/>
        <v>0</v>
      </c>
      <c r="T22" s="16">
        <f t="shared" si="5"/>
        <v>0</v>
      </c>
      <c r="W22" s="16">
        <f t="shared" si="6"/>
        <v>0</v>
      </c>
      <c r="Z22" s="16">
        <f t="shared" si="7"/>
        <v>0</v>
      </c>
      <c r="AA22" s="24"/>
      <c r="AB22" s="21">
        <f t="shared" si="8"/>
        <v>0</v>
      </c>
      <c r="AC22" s="21">
        <f t="shared" si="9"/>
        <v>0</v>
      </c>
    </row>
    <row r="23" spans="5:29" x14ac:dyDescent="0.25">
      <c r="E23" s="16">
        <f t="shared" si="0"/>
        <v>0</v>
      </c>
      <c r="H23" s="16">
        <f t="shared" si="1"/>
        <v>0</v>
      </c>
      <c r="K23" s="16">
        <f t="shared" si="2"/>
        <v>0</v>
      </c>
      <c r="N23" s="16">
        <f t="shared" si="3"/>
        <v>0</v>
      </c>
      <c r="Q23" s="16">
        <f t="shared" si="4"/>
        <v>0</v>
      </c>
      <c r="T23" s="16">
        <f t="shared" si="5"/>
        <v>0</v>
      </c>
      <c r="W23" s="16">
        <f t="shared" si="6"/>
        <v>0</v>
      </c>
      <c r="Z23" s="16">
        <f t="shared" si="7"/>
        <v>0</v>
      </c>
      <c r="AA23" s="24"/>
      <c r="AB23" s="21">
        <f t="shared" si="8"/>
        <v>0</v>
      </c>
      <c r="AC23" s="21">
        <f t="shared" si="9"/>
        <v>0</v>
      </c>
    </row>
    <row r="24" spans="5:29" x14ac:dyDescent="0.25">
      <c r="E24" s="16">
        <f t="shared" si="0"/>
        <v>0</v>
      </c>
      <c r="H24" s="16">
        <f t="shared" si="1"/>
        <v>0</v>
      </c>
      <c r="K24" s="16">
        <f t="shared" si="2"/>
        <v>0</v>
      </c>
      <c r="N24" s="16">
        <f t="shared" si="3"/>
        <v>0</v>
      </c>
      <c r="Q24" s="16">
        <f t="shared" si="4"/>
        <v>0</v>
      </c>
      <c r="T24" s="16">
        <f t="shared" si="5"/>
        <v>0</v>
      </c>
      <c r="W24" s="16">
        <f t="shared" si="6"/>
        <v>0</v>
      </c>
      <c r="Z24" s="16">
        <f t="shared" si="7"/>
        <v>0</v>
      </c>
      <c r="AA24" s="24"/>
      <c r="AB24" s="21">
        <f t="shared" si="8"/>
        <v>0</v>
      </c>
      <c r="AC24" s="21">
        <f t="shared" si="9"/>
        <v>0</v>
      </c>
    </row>
    <row r="25" spans="5:29" x14ac:dyDescent="0.25">
      <c r="E25" s="16">
        <f t="shared" si="0"/>
        <v>0</v>
      </c>
      <c r="H25" s="16">
        <f t="shared" si="1"/>
        <v>0</v>
      </c>
      <c r="K25" s="16">
        <f t="shared" si="2"/>
        <v>0</v>
      </c>
      <c r="N25" s="16">
        <f t="shared" si="3"/>
        <v>0</v>
      </c>
      <c r="Q25" s="16">
        <f t="shared" si="4"/>
        <v>0</v>
      </c>
      <c r="T25" s="16">
        <f t="shared" si="5"/>
        <v>0</v>
      </c>
      <c r="W25" s="16">
        <f t="shared" si="6"/>
        <v>0</v>
      </c>
      <c r="Z25" s="16">
        <f t="shared" si="7"/>
        <v>0</v>
      </c>
      <c r="AA25" s="24"/>
      <c r="AB25" s="21">
        <f t="shared" si="8"/>
        <v>0</v>
      </c>
      <c r="AC25" s="21">
        <f t="shared" si="9"/>
        <v>0</v>
      </c>
    </row>
    <row r="26" spans="5:29" x14ac:dyDescent="0.25">
      <c r="E26" s="16">
        <f t="shared" si="0"/>
        <v>0</v>
      </c>
      <c r="H26" s="16">
        <f t="shared" si="1"/>
        <v>0</v>
      </c>
      <c r="K26" s="16">
        <f t="shared" si="2"/>
        <v>0</v>
      </c>
      <c r="N26" s="16">
        <f t="shared" si="3"/>
        <v>0</v>
      </c>
      <c r="Q26" s="16">
        <f t="shared" si="4"/>
        <v>0</v>
      </c>
      <c r="T26" s="16">
        <f t="shared" si="5"/>
        <v>0</v>
      </c>
      <c r="W26" s="16">
        <f t="shared" si="6"/>
        <v>0</v>
      </c>
      <c r="Z26" s="16">
        <f t="shared" si="7"/>
        <v>0</v>
      </c>
      <c r="AA26" s="24"/>
      <c r="AB26" s="21">
        <f t="shared" si="8"/>
        <v>0</v>
      </c>
      <c r="AC26" s="21">
        <f t="shared" si="9"/>
        <v>0</v>
      </c>
    </row>
    <row r="27" spans="5:29" x14ac:dyDescent="0.25">
      <c r="E27" s="16">
        <f t="shared" si="0"/>
        <v>0</v>
      </c>
      <c r="H27" s="16">
        <f t="shared" si="1"/>
        <v>0</v>
      </c>
      <c r="K27" s="16">
        <f t="shared" si="2"/>
        <v>0</v>
      </c>
      <c r="N27" s="16">
        <f t="shared" si="3"/>
        <v>0</v>
      </c>
      <c r="Q27" s="16">
        <f t="shared" si="4"/>
        <v>0</v>
      </c>
      <c r="T27" s="16">
        <f t="shared" si="5"/>
        <v>0</v>
      </c>
      <c r="W27" s="16">
        <f t="shared" si="6"/>
        <v>0</v>
      </c>
      <c r="Z27" s="16">
        <f t="shared" si="7"/>
        <v>0</v>
      </c>
      <c r="AA27" s="24"/>
      <c r="AB27" s="21">
        <f t="shared" si="8"/>
        <v>0</v>
      </c>
      <c r="AC27" s="21">
        <f t="shared" si="9"/>
        <v>0</v>
      </c>
    </row>
    <row r="28" spans="5:29" x14ac:dyDescent="0.25">
      <c r="E28" s="16">
        <f t="shared" si="0"/>
        <v>0</v>
      </c>
      <c r="H28" s="16">
        <f t="shared" si="1"/>
        <v>0</v>
      </c>
      <c r="K28" s="16">
        <f t="shared" si="2"/>
        <v>0</v>
      </c>
      <c r="N28" s="16">
        <f t="shared" si="3"/>
        <v>0</v>
      </c>
      <c r="Q28" s="16">
        <f t="shared" si="4"/>
        <v>0</v>
      </c>
      <c r="T28" s="16">
        <f t="shared" si="5"/>
        <v>0</v>
      </c>
      <c r="W28" s="16">
        <f t="shared" si="6"/>
        <v>0</v>
      </c>
      <c r="Z28" s="16">
        <f t="shared" si="7"/>
        <v>0</v>
      </c>
      <c r="AA28" s="24"/>
      <c r="AB28" s="21">
        <f t="shared" si="8"/>
        <v>0</v>
      </c>
      <c r="AC28" s="21">
        <f t="shared" si="9"/>
        <v>0</v>
      </c>
    </row>
    <row r="29" spans="5:29" x14ac:dyDescent="0.25">
      <c r="E29" s="16">
        <f t="shared" si="0"/>
        <v>0</v>
      </c>
      <c r="H29" s="16">
        <f t="shared" si="1"/>
        <v>0</v>
      </c>
      <c r="K29" s="16">
        <f t="shared" si="2"/>
        <v>0</v>
      </c>
      <c r="N29" s="16">
        <f t="shared" si="3"/>
        <v>0</v>
      </c>
      <c r="Q29" s="16">
        <f t="shared" si="4"/>
        <v>0</v>
      </c>
      <c r="T29" s="16">
        <f t="shared" si="5"/>
        <v>0</v>
      </c>
      <c r="W29" s="16">
        <f t="shared" si="6"/>
        <v>0</v>
      </c>
      <c r="Z29" s="16">
        <f t="shared" si="7"/>
        <v>0</v>
      </c>
      <c r="AA29" s="24"/>
      <c r="AB29" s="21">
        <f t="shared" si="8"/>
        <v>0</v>
      </c>
      <c r="AC29" s="21">
        <f t="shared" si="9"/>
        <v>0</v>
      </c>
    </row>
    <row r="30" spans="5:29" x14ac:dyDescent="0.25">
      <c r="E30" s="16">
        <f t="shared" si="0"/>
        <v>0</v>
      </c>
      <c r="H30" s="16">
        <f t="shared" si="1"/>
        <v>0</v>
      </c>
      <c r="K30" s="16">
        <f t="shared" si="2"/>
        <v>0</v>
      </c>
      <c r="N30" s="16">
        <f t="shared" si="3"/>
        <v>0</v>
      </c>
      <c r="Q30" s="16">
        <f t="shared" si="4"/>
        <v>0</v>
      </c>
      <c r="T30" s="16">
        <f t="shared" si="5"/>
        <v>0</v>
      </c>
      <c r="W30" s="16">
        <f t="shared" si="6"/>
        <v>0</v>
      </c>
      <c r="Z30" s="16">
        <f t="shared" si="7"/>
        <v>0</v>
      </c>
      <c r="AA30" s="24"/>
      <c r="AB30" s="21">
        <f t="shared" si="8"/>
        <v>0</v>
      </c>
      <c r="AC30" s="21">
        <f t="shared" si="9"/>
        <v>0</v>
      </c>
    </row>
    <row r="31" spans="5:29" x14ac:dyDescent="0.25">
      <c r="E31" s="16">
        <f t="shared" si="0"/>
        <v>0</v>
      </c>
      <c r="H31" s="16">
        <f t="shared" si="1"/>
        <v>0</v>
      </c>
      <c r="K31" s="16">
        <f t="shared" si="2"/>
        <v>0</v>
      </c>
      <c r="N31" s="16">
        <f t="shared" si="3"/>
        <v>0</v>
      </c>
      <c r="Q31" s="16">
        <f t="shared" si="4"/>
        <v>0</v>
      </c>
      <c r="T31" s="16">
        <f t="shared" si="5"/>
        <v>0</v>
      </c>
      <c r="W31" s="16">
        <f t="shared" si="6"/>
        <v>0</v>
      </c>
      <c r="Z31" s="16">
        <f t="shared" si="7"/>
        <v>0</v>
      </c>
      <c r="AA31" s="24"/>
      <c r="AB31" s="21">
        <f t="shared" si="8"/>
        <v>0</v>
      </c>
      <c r="AC31" s="21">
        <f t="shared" si="9"/>
        <v>0</v>
      </c>
    </row>
    <row r="32" spans="5:29" x14ac:dyDescent="0.25">
      <c r="E32" s="16">
        <f t="shared" si="0"/>
        <v>0</v>
      </c>
      <c r="H32" s="16">
        <f t="shared" si="1"/>
        <v>0</v>
      </c>
      <c r="K32" s="16">
        <f t="shared" si="2"/>
        <v>0</v>
      </c>
      <c r="N32" s="16">
        <f t="shared" si="3"/>
        <v>0</v>
      </c>
      <c r="Q32" s="16">
        <f t="shared" si="4"/>
        <v>0</v>
      </c>
      <c r="T32" s="16">
        <f t="shared" si="5"/>
        <v>0</v>
      </c>
      <c r="W32" s="16">
        <f t="shared" si="6"/>
        <v>0</v>
      </c>
      <c r="Z32" s="16">
        <f t="shared" si="7"/>
        <v>0</v>
      </c>
      <c r="AA32" s="24"/>
      <c r="AB32" s="21">
        <f t="shared" si="8"/>
        <v>0</v>
      </c>
      <c r="AC32" s="21">
        <f t="shared" si="9"/>
        <v>0</v>
      </c>
    </row>
    <row r="33" spans="1:29" x14ac:dyDescent="0.25">
      <c r="E33" s="16">
        <f t="shared" si="0"/>
        <v>0</v>
      </c>
      <c r="H33" s="16">
        <f t="shared" si="1"/>
        <v>0</v>
      </c>
      <c r="K33" s="16">
        <f t="shared" si="2"/>
        <v>0</v>
      </c>
      <c r="N33" s="16">
        <f t="shared" si="3"/>
        <v>0</v>
      </c>
      <c r="Q33" s="16">
        <f t="shared" si="4"/>
        <v>0</v>
      </c>
      <c r="T33" s="16">
        <f t="shared" si="5"/>
        <v>0</v>
      </c>
      <c r="W33" s="16">
        <f t="shared" si="6"/>
        <v>0</v>
      </c>
      <c r="Z33" s="16">
        <f t="shared" si="7"/>
        <v>0</v>
      </c>
      <c r="AA33" s="24"/>
      <c r="AB33" s="21">
        <f t="shared" si="8"/>
        <v>0</v>
      </c>
      <c r="AC33" s="21">
        <f t="shared" si="9"/>
        <v>0</v>
      </c>
    </row>
    <row r="34" spans="1:29" x14ac:dyDescent="0.25">
      <c r="E34" s="16">
        <f t="shared" si="0"/>
        <v>0</v>
      </c>
      <c r="H34" s="16">
        <f t="shared" si="1"/>
        <v>0</v>
      </c>
      <c r="K34" s="16">
        <f t="shared" si="2"/>
        <v>0</v>
      </c>
      <c r="N34" s="16">
        <f t="shared" si="3"/>
        <v>0</v>
      </c>
      <c r="Q34" s="16">
        <f t="shared" si="4"/>
        <v>0</v>
      </c>
      <c r="T34" s="16">
        <f t="shared" si="5"/>
        <v>0</v>
      </c>
      <c r="W34" s="16">
        <f t="shared" si="6"/>
        <v>0</v>
      </c>
      <c r="Z34" s="16">
        <f t="shared" si="7"/>
        <v>0</v>
      </c>
      <c r="AA34" s="24"/>
      <c r="AB34" s="21">
        <f t="shared" si="8"/>
        <v>0</v>
      </c>
      <c r="AC34" s="21">
        <f t="shared" si="9"/>
        <v>0</v>
      </c>
    </row>
    <row r="35" spans="1:29" x14ac:dyDescent="0.25">
      <c r="E35" s="16">
        <f t="shared" si="0"/>
        <v>0</v>
      </c>
      <c r="H35" s="16">
        <f t="shared" si="1"/>
        <v>0</v>
      </c>
      <c r="K35" s="16">
        <f t="shared" si="2"/>
        <v>0</v>
      </c>
      <c r="N35" s="16">
        <f t="shared" si="3"/>
        <v>0</v>
      </c>
      <c r="Q35" s="16">
        <f t="shared" si="4"/>
        <v>0</v>
      </c>
      <c r="T35" s="16">
        <f t="shared" si="5"/>
        <v>0</v>
      </c>
      <c r="W35" s="16">
        <f t="shared" si="6"/>
        <v>0</v>
      </c>
      <c r="Z35" s="16">
        <f t="shared" si="7"/>
        <v>0</v>
      </c>
      <c r="AA35" s="24"/>
      <c r="AB35" s="21">
        <f t="shared" si="8"/>
        <v>0</v>
      </c>
      <c r="AC35" s="21">
        <f t="shared" si="9"/>
        <v>0</v>
      </c>
    </row>
    <row r="36" spans="1:29" x14ac:dyDescent="0.25">
      <c r="A36" s="25" t="s">
        <v>77</v>
      </c>
      <c r="B36" s="26"/>
      <c r="C36" s="27"/>
      <c r="D36" s="27"/>
      <c r="E36" s="21">
        <f>SUM(E8:E35)</f>
        <v>0</v>
      </c>
      <c r="F36" s="27"/>
      <c r="G36" s="27"/>
      <c r="H36" s="21">
        <f>SUM(H8:H35)</f>
        <v>0</v>
      </c>
      <c r="I36" s="27"/>
      <c r="J36" s="27"/>
      <c r="K36" s="21">
        <f>SUM(K8:K35)</f>
        <v>0</v>
      </c>
      <c r="L36" s="27"/>
      <c r="M36" s="27"/>
      <c r="N36" s="21">
        <f>SUM(N8:N35)</f>
        <v>0</v>
      </c>
      <c r="O36" s="27"/>
      <c r="P36" s="27"/>
      <c r="Q36" s="21">
        <f>SUM(Q8:Q35)</f>
        <v>0</v>
      </c>
      <c r="R36" s="27"/>
      <c r="S36" s="27"/>
      <c r="T36" s="21">
        <f>SUM(T8:T35)</f>
        <v>0</v>
      </c>
      <c r="U36" s="27"/>
      <c r="V36" s="27"/>
      <c r="W36" s="21">
        <f>SUM(W8:W35)</f>
        <v>0</v>
      </c>
      <c r="X36" s="27"/>
      <c r="Y36" s="27"/>
      <c r="Z36" s="21">
        <f>SUM(Z8:Z35)</f>
        <v>0</v>
      </c>
      <c r="AA36" s="24">
        <f>SUM(AA8:AA35)</f>
        <v>0</v>
      </c>
      <c r="AB36" s="48">
        <f>SUM(AB8:AB35)</f>
        <v>0</v>
      </c>
      <c r="AC36" s="48"/>
    </row>
    <row r="43" spans="1:29" ht="12" customHeight="1" x14ac:dyDescent="0.25"/>
  </sheetData>
  <mergeCells count="18">
    <mergeCell ref="AB7:AC7"/>
    <mergeCell ref="AB36:AC36"/>
    <mergeCell ref="R4:T4"/>
    <mergeCell ref="U4:W4"/>
    <mergeCell ref="X4:Z4"/>
    <mergeCell ref="AA4:AB4"/>
    <mergeCell ref="AB5:AC5"/>
    <mergeCell ref="AB6:AC6"/>
    <mergeCell ref="C3:E3"/>
    <mergeCell ref="F3:H3"/>
    <mergeCell ref="I3:Z3"/>
    <mergeCell ref="AA3:AB3"/>
    <mergeCell ref="AC3:AC4"/>
    <mergeCell ref="C4:E4"/>
    <mergeCell ref="F4:H4"/>
    <mergeCell ref="I4:K4"/>
    <mergeCell ref="L4:N4"/>
    <mergeCell ref="O4:Q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6FB47-8BD4-444B-9293-22AF4770AB36}">
  <dimension ref="A1:AD43"/>
  <sheetViews>
    <sheetView workbookViewId="0">
      <selection activeCell="V17" sqref="V17"/>
    </sheetView>
  </sheetViews>
  <sheetFormatPr defaultColWidth="9.1796875" defaultRowHeight="10.5" x14ac:dyDescent="0.25"/>
  <cols>
    <col min="1" max="1" width="15.54296875" style="16" customWidth="1"/>
    <col min="2" max="2" width="4.54296875" style="16" customWidth="1"/>
    <col min="3" max="3" width="6.453125" style="16" customWidth="1"/>
    <col min="4" max="5" width="6" style="16" customWidth="1"/>
    <col min="6" max="6" width="6.453125" style="16" customWidth="1"/>
    <col min="7" max="8" width="6" style="16" customWidth="1"/>
    <col min="9" max="9" width="6.453125" style="16" customWidth="1"/>
    <col min="10" max="11" width="6" style="16" customWidth="1"/>
    <col min="12" max="12" width="6.453125" style="16" customWidth="1"/>
    <col min="13" max="14" width="6" style="16" customWidth="1"/>
    <col min="15" max="15" width="6.453125" style="16" customWidth="1"/>
    <col min="16" max="17" width="6" style="16" customWidth="1"/>
    <col min="18" max="18" width="6.453125" style="16" customWidth="1"/>
    <col min="19" max="20" width="6" style="16" customWidth="1"/>
    <col min="21" max="21" width="6.453125" style="16" customWidth="1"/>
    <col min="22" max="23" width="6" style="16" customWidth="1"/>
    <col min="24" max="25" width="6.453125" style="16" customWidth="1"/>
    <col min="26" max="26" width="6" style="16" customWidth="1"/>
    <col min="27" max="27" width="5.453125" style="16" hidden="1" customWidth="1"/>
    <col min="28" max="28" width="9" style="16" customWidth="1"/>
    <col min="29" max="29" width="9.1796875" style="16" hidden="1" customWidth="1"/>
    <col min="30" max="30" width="1" style="16" customWidth="1"/>
    <col min="31" max="256" width="9.1796875" style="16"/>
    <col min="257" max="257" width="15.54296875" style="16" customWidth="1"/>
    <col min="258" max="258" width="4.54296875" style="16" customWidth="1"/>
    <col min="259" max="259" width="6.453125" style="16" customWidth="1"/>
    <col min="260" max="261" width="6" style="16" customWidth="1"/>
    <col min="262" max="262" width="6.453125" style="16" customWidth="1"/>
    <col min="263" max="264" width="6" style="16" customWidth="1"/>
    <col min="265" max="265" width="6.453125" style="16" customWidth="1"/>
    <col min="266" max="267" width="6" style="16" customWidth="1"/>
    <col min="268" max="268" width="6.453125" style="16" customWidth="1"/>
    <col min="269" max="270" width="6" style="16" customWidth="1"/>
    <col min="271" max="271" width="6.453125" style="16" customWidth="1"/>
    <col min="272" max="273" width="6" style="16" customWidth="1"/>
    <col min="274" max="274" width="6.453125" style="16" customWidth="1"/>
    <col min="275" max="276" width="6" style="16" customWidth="1"/>
    <col min="277" max="277" width="6.453125" style="16" customWidth="1"/>
    <col min="278" max="279" width="6" style="16" customWidth="1"/>
    <col min="280" max="281" width="6.453125" style="16" customWidth="1"/>
    <col min="282" max="282" width="6" style="16" customWidth="1"/>
    <col min="283" max="283" width="0" style="16" hidden="1" customWidth="1"/>
    <col min="284" max="284" width="9" style="16" customWidth="1"/>
    <col min="285" max="285" width="0" style="16" hidden="1" customWidth="1"/>
    <col min="286" max="286" width="1" style="16" customWidth="1"/>
    <col min="287" max="512" width="9.1796875" style="16"/>
    <col min="513" max="513" width="15.54296875" style="16" customWidth="1"/>
    <col min="514" max="514" width="4.54296875" style="16" customWidth="1"/>
    <col min="515" max="515" width="6.453125" style="16" customWidth="1"/>
    <col min="516" max="517" width="6" style="16" customWidth="1"/>
    <col min="518" max="518" width="6.453125" style="16" customWidth="1"/>
    <col min="519" max="520" width="6" style="16" customWidth="1"/>
    <col min="521" max="521" width="6.453125" style="16" customWidth="1"/>
    <col min="522" max="523" width="6" style="16" customWidth="1"/>
    <col min="524" max="524" width="6.453125" style="16" customWidth="1"/>
    <col min="525" max="526" width="6" style="16" customWidth="1"/>
    <col min="527" max="527" width="6.453125" style="16" customWidth="1"/>
    <col min="528" max="529" width="6" style="16" customWidth="1"/>
    <col min="530" max="530" width="6.453125" style="16" customWidth="1"/>
    <col min="531" max="532" width="6" style="16" customWidth="1"/>
    <col min="533" max="533" width="6.453125" style="16" customWidth="1"/>
    <col min="534" max="535" width="6" style="16" customWidth="1"/>
    <col min="536" max="537" width="6.453125" style="16" customWidth="1"/>
    <col min="538" max="538" width="6" style="16" customWidth="1"/>
    <col min="539" max="539" width="0" style="16" hidden="1" customWidth="1"/>
    <col min="540" max="540" width="9" style="16" customWidth="1"/>
    <col min="541" max="541" width="0" style="16" hidden="1" customWidth="1"/>
    <col min="542" max="542" width="1" style="16" customWidth="1"/>
    <col min="543" max="768" width="9.1796875" style="16"/>
    <col min="769" max="769" width="15.54296875" style="16" customWidth="1"/>
    <col min="770" max="770" width="4.54296875" style="16" customWidth="1"/>
    <col min="771" max="771" width="6.453125" style="16" customWidth="1"/>
    <col min="772" max="773" width="6" style="16" customWidth="1"/>
    <col min="774" max="774" width="6.453125" style="16" customWidth="1"/>
    <col min="775" max="776" width="6" style="16" customWidth="1"/>
    <col min="777" max="777" width="6.453125" style="16" customWidth="1"/>
    <col min="778" max="779" width="6" style="16" customWidth="1"/>
    <col min="780" max="780" width="6.453125" style="16" customWidth="1"/>
    <col min="781" max="782" width="6" style="16" customWidth="1"/>
    <col min="783" max="783" width="6.453125" style="16" customWidth="1"/>
    <col min="784" max="785" width="6" style="16" customWidth="1"/>
    <col min="786" max="786" width="6.453125" style="16" customWidth="1"/>
    <col min="787" max="788" width="6" style="16" customWidth="1"/>
    <col min="789" max="789" width="6.453125" style="16" customWidth="1"/>
    <col min="790" max="791" width="6" style="16" customWidth="1"/>
    <col min="792" max="793" width="6.453125" style="16" customWidth="1"/>
    <col min="794" max="794" width="6" style="16" customWidth="1"/>
    <col min="795" max="795" width="0" style="16" hidden="1" customWidth="1"/>
    <col min="796" max="796" width="9" style="16" customWidth="1"/>
    <col min="797" max="797" width="0" style="16" hidden="1" customWidth="1"/>
    <col min="798" max="798" width="1" style="16" customWidth="1"/>
    <col min="799" max="1024" width="9.1796875" style="16"/>
    <col min="1025" max="1025" width="15.54296875" style="16" customWidth="1"/>
    <col min="1026" max="1026" width="4.54296875" style="16" customWidth="1"/>
    <col min="1027" max="1027" width="6.453125" style="16" customWidth="1"/>
    <col min="1028" max="1029" width="6" style="16" customWidth="1"/>
    <col min="1030" max="1030" width="6.453125" style="16" customWidth="1"/>
    <col min="1031" max="1032" width="6" style="16" customWidth="1"/>
    <col min="1033" max="1033" width="6.453125" style="16" customWidth="1"/>
    <col min="1034" max="1035" width="6" style="16" customWidth="1"/>
    <col min="1036" max="1036" width="6.453125" style="16" customWidth="1"/>
    <col min="1037" max="1038" width="6" style="16" customWidth="1"/>
    <col min="1039" max="1039" width="6.453125" style="16" customWidth="1"/>
    <col min="1040" max="1041" width="6" style="16" customWidth="1"/>
    <col min="1042" max="1042" width="6.453125" style="16" customWidth="1"/>
    <col min="1043" max="1044" width="6" style="16" customWidth="1"/>
    <col min="1045" max="1045" width="6.453125" style="16" customWidth="1"/>
    <col min="1046" max="1047" width="6" style="16" customWidth="1"/>
    <col min="1048" max="1049" width="6.453125" style="16" customWidth="1"/>
    <col min="1050" max="1050" width="6" style="16" customWidth="1"/>
    <col min="1051" max="1051" width="0" style="16" hidden="1" customWidth="1"/>
    <col min="1052" max="1052" width="9" style="16" customWidth="1"/>
    <col min="1053" max="1053" width="0" style="16" hidden="1" customWidth="1"/>
    <col min="1054" max="1054" width="1" style="16" customWidth="1"/>
    <col min="1055" max="1280" width="9.1796875" style="16"/>
    <col min="1281" max="1281" width="15.54296875" style="16" customWidth="1"/>
    <col min="1282" max="1282" width="4.54296875" style="16" customWidth="1"/>
    <col min="1283" max="1283" width="6.453125" style="16" customWidth="1"/>
    <col min="1284" max="1285" width="6" style="16" customWidth="1"/>
    <col min="1286" max="1286" width="6.453125" style="16" customWidth="1"/>
    <col min="1287" max="1288" width="6" style="16" customWidth="1"/>
    <col min="1289" max="1289" width="6.453125" style="16" customWidth="1"/>
    <col min="1290" max="1291" width="6" style="16" customWidth="1"/>
    <col min="1292" max="1292" width="6.453125" style="16" customWidth="1"/>
    <col min="1293" max="1294" width="6" style="16" customWidth="1"/>
    <col min="1295" max="1295" width="6.453125" style="16" customWidth="1"/>
    <col min="1296" max="1297" width="6" style="16" customWidth="1"/>
    <col min="1298" max="1298" width="6.453125" style="16" customWidth="1"/>
    <col min="1299" max="1300" width="6" style="16" customWidth="1"/>
    <col min="1301" max="1301" width="6.453125" style="16" customWidth="1"/>
    <col min="1302" max="1303" width="6" style="16" customWidth="1"/>
    <col min="1304" max="1305" width="6.453125" style="16" customWidth="1"/>
    <col min="1306" max="1306" width="6" style="16" customWidth="1"/>
    <col min="1307" max="1307" width="0" style="16" hidden="1" customWidth="1"/>
    <col min="1308" max="1308" width="9" style="16" customWidth="1"/>
    <col min="1309" max="1309" width="0" style="16" hidden="1" customWidth="1"/>
    <col min="1310" max="1310" width="1" style="16" customWidth="1"/>
    <col min="1311" max="1536" width="9.1796875" style="16"/>
    <col min="1537" max="1537" width="15.54296875" style="16" customWidth="1"/>
    <col min="1538" max="1538" width="4.54296875" style="16" customWidth="1"/>
    <col min="1539" max="1539" width="6.453125" style="16" customWidth="1"/>
    <col min="1540" max="1541" width="6" style="16" customWidth="1"/>
    <col min="1542" max="1542" width="6.453125" style="16" customWidth="1"/>
    <col min="1543" max="1544" width="6" style="16" customWidth="1"/>
    <col min="1545" max="1545" width="6.453125" style="16" customWidth="1"/>
    <col min="1546" max="1547" width="6" style="16" customWidth="1"/>
    <col min="1548" max="1548" width="6.453125" style="16" customWidth="1"/>
    <col min="1549" max="1550" width="6" style="16" customWidth="1"/>
    <col min="1551" max="1551" width="6.453125" style="16" customWidth="1"/>
    <col min="1552" max="1553" width="6" style="16" customWidth="1"/>
    <col min="1554" max="1554" width="6.453125" style="16" customWidth="1"/>
    <col min="1555" max="1556" width="6" style="16" customWidth="1"/>
    <col min="1557" max="1557" width="6.453125" style="16" customWidth="1"/>
    <col min="1558" max="1559" width="6" style="16" customWidth="1"/>
    <col min="1560" max="1561" width="6.453125" style="16" customWidth="1"/>
    <col min="1562" max="1562" width="6" style="16" customWidth="1"/>
    <col min="1563" max="1563" width="0" style="16" hidden="1" customWidth="1"/>
    <col min="1564" max="1564" width="9" style="16" customWidth="1"/>
    <col min="1565" max="1565" width="0" style="16" hidden="1" customWidth="1"/>
    <col min="1566" max="1566" width="1" style="16" customWidth="1"/>
    <col min="1567" max="1792" width="9.1796875" style="16"/>
    <col min="1793" max="1793" width="15.54296875" style="16" customWidth="1"/>
    <col min="1794" max="1794" width="4.54296875" style="16" customWidth="1"/>
    <col min="1795" max="1795" width="6.453125" style="16" customWidth="1"/>
    <col min="1796" max="1797" width="6" style="16" customWidth="1"/>
    <col min="1798" max="1798" width="6.453125" style="16" customWidth="1"/>
    <col min="1799" max="1800" width="6" style="16" customWidth="1"/>
    <col min="1801" max="1801" width="6.453125" style="16" customWidth="1"/>
    <col min="1802" max="1803" width="6" style="16" customWidth="1"/>
    <col min="1804" max="1804" width="6.453125" style="16" customWidth="1"/>
    <col min="1805" max="1806" width="6" style="16" customWidth="1"/>
    <col min="1807" max="1807" width="6.453125" style="16" customWidth="1"/>
    <col min="1808" max="1809" width="6" style="16" customWidth="1"/>
    <col min="1810" max="1810" width="6.453125" style="16" customWidth="1"/>
    <col min="1811" max="1812" width="6" style="16" customWidth="1"/>
    <col min="1813" max="1813" width="6.453125" style="16" customWidth="1"/>
    <col min="1814" max="1815" width="6" style="16" customWidth="1"/>
    <col min="1816" max="1817" width="6.453125" style="16" customWidth="1"/>
    <col min="1818" max="1818" width="6" style="16" customWidth="1"/>
    <col min="1819" max="1819" width="0" style="16" hidden="1" customWidth="1"/>
    <col min="1820" max="1820" width="9" style="16" customWidth="1"/>
    <col min="1821" max="1821" width="0" style="16" hidden="1" customWidth="1"/>
    <col min="1822" max="1822" width="1" style="16" customWidth="1"/>
    <col min="1823" max="2048" width="9.1796875" style="16"/>
    <col min="2049" max="2049" width="15.54296875" style="16" customWidth="1"/>
    <col min="2050" max="2050" width="4.54296875" style="16" customWidth="1"/>
    <col min="2051" max="2051" width="6.453125" style="16" customWidth="1"/>
    <col min="2052" max="2053" width="6" style="16" customWidth="1"/>
    <col min="2054" max="2054" width="6.453125" style="16" customWidth="1"/>
    <col min="2055" max="2056" width="6" style="16" customWidth="1"/>
    <col min="2057" max="2057" width="6.453125" style="16" customWidth="1"/>
    <col min="2058" max="2059" width="6" style="16" customWidth="1"/>
    <col min="2060" max="2060" width="6.453125" style="16" customWidth="1"/>
    <col min="2061" max="2062" width="6" style="16" customWidth="1"/>
    <col min="2063" max="2063" width="6.453125" style="16" customWidth="1"/>
    <col min="2064" max="2065" width="6" style="16" customWidth="1"/>
    <col min="2066" max="2066" width="6.453125" style="16" customWidth="1"/>
    <col min="2067" max="2068" width="6" style="16" customWidth="1"/>
    <col min="2069" max="2069" width="6.453125" style="16" customWidth="1"/>
    <col min="2070" max="2071" width="6" style="16" customWidth="1"/>
    <col min="2072" max="2073" width="6.453125" style="16" customWidth="1"/>
    <col min="2074" max="2074" width="6" style="16" customWidth="1"/>
    <col min="2075" max="2075" width="0" style="16" hidden="1" customWidth="1"/>
    <col min="2076" max="2076" width="9" style="16" customWidth="1"/>
    <col min="2077" max="2077" width="0" style="16" hidden="1" customWidth="1"/>
    <col min="2078" max="2078" width="1" style="16" customWidth="1"/>
    <col min="2079" max="2304" width="9.1796875" style="16"/>
    <col min="2305" max="2305" width="15.54296875" style="16" customWidth="1"/>
    <col min="2306" max="2306" width="4.54296875" style="16" customWidth="1"/>
    <col min="2307" max="2307" width="6.453125" style="16" customWidth="1"/>
    <col min="2308" max="2309" width="6" style="16" customWidth="1"/>
    <col min="2310" max="2310" width="6.453125" style="16" customWidth="1"/>
    <col min="2311" max="2312" width="6" style="16" customWidth="1"/>
    <col min="2313" max="2313" width="6.453125" style="16" customWidth="1"/>
    <col min="2314" max="2315" width="6" style="16" customWidth="1"/>
    <col min="2316" max="2316" width="6.453125" style="16" customWidth="1"/>
    <col min="2317" max="2318" width="6" style="16" customWidth="1"/>
    <col min="2319" max="2319" width="6.453125" style="16" customWidth="1"/>
    <col min="2320" max="2321" width="6" style="16" customWidth="1"/>
    <col min="2322" max="2322" width="6.453125" style="16" customWidth="1"/>
    <col min="2323" max="2324" width="6" style="16" customWidth="1"/>
    <col min="2325" max="2325" width="6.453125" style="16" customWidth="1"/>
    <col min="2326" max="2327" width="6" style="16" customWidth="1"/>
    <col min="2328" max="2329" width="6.453125" style="16" customWidth="1"/>
    <col min="2330" max="2330" width="6" style="16" customWidth="1"/>
    <col min="2331" max="2331" width="0" style="16" hidden="1" customWidth="1"/>
    <col min="2332" max="2332" width="9" style="16" customWidth="1"/>
    <col min="2333" max="2333" width="0" style="16" hidden="1" customWidth="1"/>
    <col min="2334" max="2334" width="1" style="16" customWidth="1"/>
    <col min="2335" max="2560" width="9.1796875" style="16"/>
    <col min="2561" max="2561" width="15.54296875" style="16" customWidth="1"/>
    <col min="2562" max="2562" width="4.54296875" style="16" customWidth="1"/>
    <col min="2563" max="2563" width="6.453125" style="16" customWidth="1"/>
    <col min="2564" max="2565" width="6" style="16" customWidth="1"/>
    <col min="2566" max="2566" width="6.453125" style="16" customWidth="1"/>
    <col min="2567" max="2568" width="6" style="16" customWidth="1"/>
    <col min="2569" max="2569" width="6.453125" style="16" customWidth="1"/>
    <col min="2570" max="2571" width="6" style="16" customWidth="1"/>
    <col min="2572" max="2572" width="6.453125" style="16" customWidth="1"/>
    <col min="2573" max="2574" width="6" style="16" customWidth="1"/>
    <col min="2575" max="2575" width="6.453125" style="16" customWidth="1"/>
    <col min="2576" max="2577" width="6" style="16" customWidth="1"/>
    <col min="2578" max="2578" width="6.453125" style="16" customWidth="1"/>
    <col min="2579" max="2580" width="6" style="16" customWidth="1"/>
    <col min="2581" max="2581" width="6.453125" style="16" customWidth="1"/>
    <col min="2582" max="2583" width="6" style="16" customWidth="1"/>
    <col min="2584" max="2585" width="6.453125" style="16" customWidth="1"/>
    <col min="2586" max="2586" width="6" style="16" customWidth="1"/>
    <col min="2587" max="2587" width="0" style="16" hidden="1" customWidth="1"/>
    <col min="2588" max="2588" width="9" style="16" customWidth="1"/>
    <col min="2589" max="2589" width="0" style="16" hidden="1" customWidth="1"/>
    <col min="2590" max="2590" width="1" style="16" customWidth="1"/>
    <col min="2591" max="2816" width="9.1796875" style="16"/>
    <col min="2817" max="2817" width="15.54296875" style="16" customWidth="1"/>
    <col min="2818" max="2818" width="4.54296875" style="16" customWidth="1"/>
    <col min="2819" max="2819" width="6.453125" style="16" customWidth="1"/>
    <col min="2820" max="2821" width="6" style="16" customWidth="1"/>
    <col min="2822" max="2822" width="6.453125" style="16" customWidth="1"/>
    <col min="2823" max="2824" width="6" style="16" customWidth="1"/>
    <col min="2825" max="2825" width="6.453125" style="16" customWidth="1"/>
    <col min="2826" max="2827" width="6" style="16" customWidth="1"/>
    <col min="2828" max="2828" width="6.453125" style="16" customWidth="1"/>
    <col min="2829" max="2830" width="6" style="16" customWidth="1"/>
    <col min="2831" max="2831" width="6.453125" style="16" customWidth="1"/>
    <col min="2832" max="2833" width="6" style="16" customWidth="1"/>
    <col min="2834" max="2834" width="6.453125" style="16" customWidth="1"/>
    <col min="2835" max="2836" width="6" style="16" customWidth="1"/>
    <col min="2837" max="2837" width="6.453125" style="16" customWidth="1"/>
    <col min="2838" max="2839" width="6" style="16" customWidth="1"/>
    <col min="2840" max="2841" width="6.453125" style="16" customWidth="1"/>
    <col min="2842" max="2842" width="6" style="16" customWidth="1"/>
    <col min="2843" max="2843" width="0" style="16" hidden="1" customWidth="1"/>
    <col min="2844" max="2844" width="9" style="16" customWidth="1"/>
    <col min="2845" max="2845" width="0" style="16" hidden="1" customWidth="1"/>
    <col min="2846" max="2846" width="1" style="16" customWidth="1"/>
    <col min="2847" max="3072" width="9.1796875" style="16"/>
    <col min="3073" max="3073" width="15.54296875" style="16" customWidth="1"/>
    <col min="3074" max="3074" width="4.54296875" style="16" customWidth="1"/>
    <col min="3075" max="3075" width="6.453125" style="16" customWidth="1"/>
    <col min="3076" max="3077" width="6" style="16" customWidth="1"/>
    <col min="3078" max="3078" width="6.453125" style="16" customWidth="1"/>
    <col min="3079" max="3080" width="6" style="16" customWidth="1"/>
    <col min="3081" max="3081" width="6.453125" style="16" customWidth="1"/>
    <col min="3082" max="3083" width="6" style="16" customWidth="1"/>
    <col min="3084" max="3084" width="6.453125" style="16" customWidth="1"/>
    <col min="3085" max="3086" width="6" style="16" customWidth="1"/>
    <col min="3087" max="3087" width="6.453125" style="16" customWidth="1"/>
    <col min="3088" max="3089" width="6" style="16" customWidth="1"/>
    <col min="3090" max="3090" width="6.453125" style="16" customWidth="1"/>
    <col min="3091" max="3092" width="6" style="16" customWidth="1"/>
    <col min="3093" max="3093" width="6.453125" style="16" customWidth="1"/>
    <col min="3094" max="3095" width="6" style="16" customWidth="1"/>
    <col min="3096" max="3097" width="6.453125" style="16" customWidth="1"/>
    <col min="3098" max="3098" width="6" style="16" customWidth="1"/>
    <col min="3099" max="3099" width="0" style="16" hidden="1" customWidth="1"/>
    <col min="3100" max="3100" width="9" style="16" customWidth="1"/>
    <col min="3101" max="3101" width="0" style="16" hidden="1" customWidth="1"/>
    <col min="3102" max="3102" width="1" style="16" customWidth="1"/>
    <col min="3103" max="3328" width="9.1796875" style="16"/>
    <col min="3329" max="3329" width="15.54296875" style="16" customWidth="1"/>
    <col min="3330" max="3330" width="4.54296875" style="16" customWidth="1"/>
    <col min="3331" max="3331" width="6.453125" style="16" customWidth="1"/>
    <col min="3332" max="3333" width="6" style="16" customWidth="1"/>
    <col min="3334" max="3334" width="6.453125" style="16" customWidth="1"/>
    <col min="3335" max="3336" width="6" style="16" customWidth="1"/>
    <col min="3337" max="3337" width="6.453125" style="16" customWidth="1"/>
    <col min="3338" max="3339" width="6" style="16" customWidth="1"/>
    <col min="3340" max="3340" width="6.453125" style="16" customWidth="1"/>
    <col min="3341" max="3342" width="6" style="16" customWidth="1"/>
    <col min="3343" max="3343" width="6.453125" style="16" customWidth="1"/>
    <col min="3344" max="3345" width="6" style="16" customWidth="1"/>
    <col min="3346" max="3346" width="6.453125" style="16" customWidth="1"/>
    <col min="3347" max="3348" width="6" style="16" customWidth="1"/>
    <col min="3349" max="3349" width="6.453125" style="16" customWidth="1"/>
    <col min="3350" max="3351" width="6" style="16" customWidth="1"/>
    <col min="3352" max="3353" width="6.453125" style="16" customWidth="1"/>
    <col min="3354" max="3354" width="6" style="16" customWidth="1"/>
    <col min="3355" max="3355" width="0" style="16" hidden="1" customWidth="1"/>
    <col min="3356" max="3356" width="9" style="16" customWidth="1"/>
    <col min="3357" max="3357" width="0" style="16" hidden="1" customWidth="1"/>
    <col min="3358" max="3358" width="1" style="16" customWidth="1"/>
    <col min="3359" max="3584" width="9.1796875" style="16"/>
    <col min="3585" max="3585" width="15.54296875" style="16" customWidth="1"/>
    <col min="3586" max="3586" width="4.54296875" style="16" customWidth="1"/>
    <col min="3587" max="3587" width="6.453125" style="16" customWidth="1"/>
    <col min="3588" max="3589" width="6" style="16" customWidth="1"/>
    <col min="3590" max="3590" width="6.453125" style="16" customWidth="1"/>
    <col min="3591" max="3592" width="6" style="16" customWidth="1"/>
    <col min="3593" max="3593" width="6.453125" style="16" customWidth="1"/>
    <col min="3594" max="3595" width="6" style="16" customWidth="1"/>
    <col min="3596" max="3596" width="6.453125" style="16" customWidth="1"/>
    <col min="3597" max="3598" width="6" style="16" customWidth="1"/>
    <col min="3599" max="3599" width="6.453125" style="16" customWidth="1"/>
    <col min="3600" max="3601" width="6" style="16" customWidth="1"/>
    <col min="3602" max="3602" width="6.453125" style="16" customWidth="1"/>
    <col min="3603" max="3604" width="6" style="16" customWidth="1"/>
    <col min="3605" max="3605" width="6.453125" style="16" customWidth="1"/>
    <col min="3606" max="3607" width="6" style="16" customWidth="1"/>
    <col min="3608" max="3609" width="6.453125" style="16" customWidth="1"/>
    <col min="3610" max="3610" width="6" style="16" customWidth="1"/>
    <col min="3611" max="3611" width="0" style="16" hidden="1" customWidth="1"/>
    <col min="3612" max="3612" width="9" style="16" customWidth="1"/>
    <col min="3613" max="3613" width="0" style="16" hidden="1" customWidth="1"/>
    <col min="3614" max="3614" width="1" style="16" customWidth="1"/>
    <col min="3615" max="3840" width="9.1796875" style="16"/>
    <col min="3841" max="3841" width="15.54296875" style="16" customWidth="1"/>
    <col min="3842" max="3842" width="4.54296875" style="16" customWidth="1"/>
    <col min="3843" max="3843" width="6.453125" style="16" customWidth="1"/>
    <col min="3844" max="3845" width="6" style="16" customWidth="1"/>
    <col min="3846" max="3846" width="6.453125" style="16" customWidth="1"/>
    <col min="3847" max="3848" width="6" style="16" customWidth="1"/>
    <col min="3849" max="3849" width="6.453125" style="16" customWidth="1"/>
    <col min="3850" max="3851" width="6" style="16" customWidth="1"/>
    <col min="3852" max="3852" width="6.453125" style="16" customWidth="1"/>
    <col min="3853" max="3854" width="6" style="16" customWidth="1"/>
    <col min="3855" max="3855" width="6.453125" style="16" customWidth="1"/>
    <col min="3856" max="3857" width="6" style="16" customWidth="1"/>
    <col min="3858" max="3858" width="6.453125" style="16" customWidth="1"/>
    <col min="3859" max="3860" width="6" style="16" customWidth="1"/>
    <col min="3861" max="3861" width="6.453125" style="16" customWidth="1"/>
    <col min="3862" max="3863" width="6" style="16" customWidth="1"/>
    <col min="3864" max="3865" width="6.453125" style="16" customWidth="1"/>
    <col min="3866" max="3866" width="6" style="16" customWidth="1"/>
    <col min="3867" max="3867" width="0" style="16" hidden="1" customWidth="1"/>
    <col min="3868" max="3868" width="9" style="16" customWidth="1"/>
    <col min="3869" max="3869" width="0" style="16" hidden="1" customWidth="1"/>
    <col min="3870" max="3870" width="1" style="16" customWidth="1"/>
    <col min="3871" max="4096" width="9.1796875" style="16"/>
    <col min="4097" max="4097" width="15.54296875" style="16" customWidth="1"/>
    <col min="4098" max="4098" width="4.54296875" style="16" customWidth="1"/>
    <col min="4099" max="4099" width="6.453125" style="16" customWidth="1"/>
    <col min="4100" max="4101" width="6" style="16" customWidth="1"/>
    <col min="4102" max="4102" width="6.453125" style="16" customWidth="1"/>
    <col min="4103" max="4104" width="6" style="16" customWidth="1"/>
    <col min="4105" max="4105" width="6.453125" style="16" customWidth="1"/>
    <col min="4106" max="4107" width="6" style="16" customWidth="1"/>
    <col min="4108" max="4108" width="6.453125" style="16" customWidth="1"/>
    <col min="4109" max="4110" width="6" style="16" customWidth="1"/>
    <col min="4111" max="4111" width="6.453125" style="16" customWidth="1"/>
    <col min="4112" max="4113" width="6" style="16" customWidth="1"/>
    <col min="4114" max="4114" width="6.453125" style="16" customWidth="1"/>
    <col min="4115" max="4116" width="6" style="16" customWidth="1"/>
    <col min="4117" max="4117" width="6.453125" style="16" customWidth="1"/>
    <col min="4118" max="4119" width="6" style="16" customWidth="1"/>
    <col min="4120" max="4121" width="6.453125" style="16" customWidth="1"/>
    <col min="4122" max="4122" width="6" style="16" customWidth="1"/>
    <col min="4123" max="4123" width="0" style="16" hidden="1" customWidth="1"/>
    <col min="4124" max="4124" width="9" style="16" customWidth="1"/>
    <col min="4125" max="4125" width="0" style="16" hidden="1" customWidth="1"/>
    <col min="4126" max="4126" width="1" style="16" customWidth="1"/>
    <col min="4127" max="4352" width="9.1796875" style="16"/>
    <col min="4353" max="4353" width="15.54296875" style="16" customWidth="1"/>
    <col min="4354" max="4354" width="4.54296875" style="16" customWidth="1"/>
    <col min="4355" max="4355" width="6.453125" style="16" customWidth="1"/>
    <col min="4356" max="4357" width="6" style="16" customWidth="1"/>
    <col min="4358" max="4358" width="6.453125" style="16" customWidth="1"/>
    <col min="4359" max="4360" width="6" style="16" customWidth="1"/>
    <col min="4361" max="4361" width="6.453125" style="16" customWidth="1"/>
    <col min="4362" max="4363" width="6" style="16" customWidth="1"/>
    <col min="4364" max="4364" width="6.453125" style="16" customWidth="1"/>
    <col min="4365" max="4366" width="6" style="16" customWidth="1"/>
    <col min="4367" max="4367" width="6.453125" style="16" customWidth="1"/>
    <col min="4368" max="4369" width="6" style="16" customWidth="1"/>
    <col min="4370" max="4370" width="6.453125" style="16" customWidth="1"/>
    <col min="4371" max="4372" width="6" style="16" customWidth="1"/>
    <col min="4373" max="4373" width="6.453125" style="16" customWidth="1"/>
    <col min="4374" max="4375" width="6" style="16" customWidth="1"/>
    <col min="4376" max="4377" width="6.453125" style="16" customWidth="1"/>
    <col min="4378" max="4378" width="6" style="16" customWidth="1"/>
    <col min="4379" max="4379" width="0" style="16" hidden="1" customWidth="1"/>
    <col min="4380" max="4380" width="9" style="16" customWidth="1"/>
    <col min="4381" max="4381" width="0" style="16" hidden="1" customWidth="1"/>
    <col min="4382" max="4382" width="1" style="16" customWidth="1"/>
    <col min="4383" max="4608" width="9.1796875" style="16"/>
    <col min="4609" max="4609" width="15.54296875" style="16" customWidth="1"/>
    <col min="4610" max="4610" width="4.54296875" style="16" customWidth="1"/>
    <col min="4611" max="4611" width="6.453125" style="16" customWidth="1"/>
    <col min="4612" max="4613" width="6" style="16" customWidth="1"/>
    <col min="4614" max="4614" width="6.453125" style="16" customWidth="1"/>
    <col min="4615" max="4616" width="6" style="16" customWidth="1"/>
    <col min="4617" max="4617" width="6.453125" style="16" customWidth="1"/>
    <col min="4618" max="4619" width="6" style="16" customWidth="1"/>
    <col min="4620" max="4620" width="6.453125" style="16" customWidth="1"/>
    <col min="4621" max="4622" width="6" style="16" customWidth="1"/>
    <col min="4623" max="4623" width="6.453125" style="16" customWidth="1"/>
    <col min="4624" max="4625" width="6" style="16" customWidth="1"/>
    <col min="4626" max="4626" width="6.453125" style="16" customWidth="1"/>
    <col min="4627" max="4628" width="6" style="16" customWidth="1"/>
    <col min="4629" max="4629" width="6.453125" style="16" customWidth="1"/>
    <col min="4630" max="4631" width="6" style="16" customWidth="1"/>
    <col min="4632" max="4633" width="6.453125" style="16" customWidth="1"/>
    <col min="4634" max="4634" width="6" style="16" customWidth="1"/>
    <col min="4635" max="4635" width="0" style="16" hidden="1" customWidth="1"/>
    <col min="4636" max="4636" width="9" style="16" customWidth="1"/>
    <col min="4637" max="4637" width="0" style="16" hidden="1" customWidth="1"/>
    <col min="4638" max="4638" width="1" style="16" customWidth="1"/>
    <col min="4639" max="4864" width="9.1796875" style="16"/>
    <col min="4865" max="4865" width="15.54296875" style="16" customWidth="1"/>
    <col min="4866" max="4866" width="4.54296875" style="16" customWidth="1"/>
    <col min="4867" max="4867" width="6.453125" style="16" customWidth="1"/>
    <col min="4868" max="4869" width="6" style="16" customWidth="1"/>
    <col min="4870" max="4870" width="6.453125" style="16" customWidth="1"/>
    <col min="4871" max="4872" width="6" style="16" customWidth="1"/>
    <col min="4873" max="4873" width="6.453125" style="16" customWidth="1"/>
    <col min="4874" max="4875" width="6" style="16" customWidth="1"/>
    <col min="4876" max="4876" width="6.453125" style="16" customWidth="1"/>
    <col min="4877" max="4878" width="6" style="16" customWidth="1"/>
    <col min="4879" max="4879" width="6.453125" style="16" customWidth="1"/>
    <col min="4880" max="4881" width="6" style="16" customWidth="1"/>
    <col min="4882" max="4882" width="6.453125" style="16" customWidth="1"/>
    <col min="4883" max="4884" width="6" style="16" customWidth="1"/>
    <col min="4885" max="4885" width="6.453125" style="16" customWidth="1"/>
    <col min="4886" max="4887" width="6" style="16" customWidth="1"/>
    <col min="4888" max="4889" width="6.453125" style="16" customWidth="1"/>
    <col min="4890" max="4890" width="6" style="16" customWidth="1"/>
    <col min="4891" max="4891" width="0" style="16" hidden="1" customWidth="1"/>
    <col min="4892" max="4892" width="9" style="16" customWidth="1"/>
    <col min="4893" max="4893" width="0" style="16" hidden="1" customWidth="1"/>
    <col min="4894" max="4894" width="1" style="16" customWidth="1"/>
    <col min="4895" max="5120" width="9.1796875" style="16"/>
    <col min="5121" max="5121" width="15.54296875" style="16" customWidth="1"/>
    <col min="5122" max="5122" width="4.54296875" style="16" customWidth="1"/>
    <col min="5123" max="5123" width="6.453125" style="16" customWidth="1"/>
    <col min="5124" max="5125" width="6" style="16" customWidth="1"/>
    <col min="5126" max="5126" width="6.453125" style="16" customWidth="1"/>
    <col min="5127" max="5128" width="6" style="16" customWidth="1"/>
    <col min="5129" max="5129" width="6.453125" style="16" customWidth="1"/>
    <col min="5130" max="5131" width="6" style="16" customWidth="1"/>
    <col min="5132" max="5132" width="6.453125" style="16" customWidth="1"/>
    <col min="5133" max="5134" width="6" style="16" customWidth="1"/>
    <col min="5135" max="5135" width="6.453125" style="16" customWidth="1"/>
    <col min="5136" max="5137" width="6" style="16" customWidth="1"/>
    <col min="5138" max="5138" width="6.453125" style="16" customWidth="1"/>
    <col min="5139" max="5140" width="6" style="16" customWidth="1"/>
    <col min="5141" max="5141" width="6.453125" style="16" customWidth="1"/>
    <col min="5142" max="5143" width="6" style="16" customWidth="1"/>
    <col min="5144" max="5145" width="6.453125" style="16" customWidth="1"/>
    <col min="5146" max="5146" width="6" style="16" customWidth="1"/>
    <col min="5147" max="5147" width="0" style="16" hidden="1" customWidth="1"/>
    <col min="5148" max="5148" width="9" style="16" customWidth="1"/>
    <col min="5149" max="5149" width="0" style="16" hidden="1" customWidth="1"/>
    <col min="5150" max="5150" width="1" style="16" customWidth="1"/>
    <col min="5151" max="5376" width="9.1796875" style="16"/>
    <col min="5377" max="5377" width="15.54296875" style="16" customWidth="1"/>
    <col min="5378" max="5378" width="4.54296875" style="16" customWidth="1"/>
    <col min="5379" max="5379" width="6.453125" style="16" customWidth="1"/>
    <col min="5380" max="5381" width="6" style="16" customWidth="1"/>
    <col min="5382" max="5382" width="6.453125" style="16" customWidth="1"/>
    <col min="5383" max="5384" width="6" style="16" customWidth="1"/>
    <col min="5385" max="5385" width="6.453125" style="16" customWidth="1"/>
    <col min="5386" max="5387" width="6" style="16" customWidth="1"/>
    <col min="5388" max="5388" width="6.453125" style="16" customWidth="1"/>
    <col min="5389" max="5390" width="6" style="16" customWidth="1"/>
    <col min="5391" max="5391" width="6.453125" style="16" customWidth="1"/>
    <col min="5392" max="5393" width="6" style="16" customWidth="1"/>
    <col min="5394" max="5394" width="6.453125" style="16" customWidth="1"/>
    <col min="5395" max="5396" width="6" style="16" customWidth="1"/>
    <col min="5397" max="5397" width="6.453125" style="16" customWidth="1"/>
    <col min="5398" max="5399" width="6" style="16" customWidth="1"/>
    <col min="5400" max="5401" width="6.453125" style="16" customWidth="1"/>
    <col min="5402" max="5402" width="6" style="16" customWidth="1"/>
    <col min="5403" max="5403" width="0" style="16" hidden="1" customWidth="1"/>
    <col min="5404" max="5404" width="9" style="16" customWidth="1"/>
    <col min="5405" max="5405" width="0" style="16" hidden="1" customWidth="1"/>
    <col min="5406" max="5406" width="1" style="16" customWidth="1"/>
    <col min="5407" max="5632" width="9.1796875" style="16"/>
    <col min="5633" max="5633" width="15.54296875" style="16" customWidth="1"/>
    <col min="5634" max="5634" width="4.54296875" style="16" customWidth="1"/>
    <col min="5635" max="5635" width="6.453125" style="16" customWidth="1"/>
    <col min="5636" max="5637" width="6" style="16" customWidth="1"/>
    <col min="5638" max="5638" width="6.453125" style="16" customWidth="1"/>
    <col min="5639" max="5640" width="6" style="16" customWidth="1"/>
    <col min="5641" max="5641" width="6.453125" style="16" customWidth="1"/>
    <col min="5642" max="5643" width="6" style="16" customWidth="1"/>
    <col min="5644" max="5644" width="6.453125" style="16" customWidth="1"/>
    <col min="5645" max="5646" width="6" style="16" customWidth="1"/>
    <col min="5647" max="5647" width="6.453125" style="16" customWidth="1"/>
    <col min="5648" max="5649" width="6" style="16" customWidth="1"/>
    <col min="5650" max="5650" width="6.453125" style="16" customWidth="1"/>
    <col min="5651" max="5652" width="6" style="16" customWidth="1"/>
    <col min="5653" max="5653" width="6.453125" style="16" customWidth="1"/>
    <col min="5654" max="5655" width="6" style="16" customWidth="1"/>
    <col min="5656" max="5657" width="6.453125" style="16" customWidth="1"/>
    <col min="5658" max="5658" width="6" style="16" customWidth="1"/>
    <col min="5659" max="5659" width="0" style="16" hidden="1" customWidth="1"/>
    <col min="5660" max="5660" width="9" style="16" customWidth="1"/>
    <col min="5661" max="5661" width="0" style="16" hidden="1" customWidth="1"/>
    <col min="5662" max="5662" width="1" style="16" customWidth="1"/>
    <col min="5663" max="5888" width="9.1796875" style="16"/>
    <col min="5889" max="5889" width="15.54296875" style="16" customWidth="1"/>
    <col min="5890" max="5890" width="4.54296875" style="16" customWidth="1"/>
    <col min="5891" max="5891" width="6.453125" style="16" customWidth="1"/>
    <col min="5892" max="5893" width="6" style="16" customWidth="1"/>
    <col min="5894" max="5894" width="6.453125" style="16" customWidth="1"/>
    <col min="5895" max="5896" width="6" style="16" customWidth="1"/>
    <col min="5897" max="5897" width="6.453125" style="16" customWidth="1"/>
    <col min="5898" max="5899" width="6" style="16" customWidth="1"/>
    <col min="5900" max="5900" width="6.453125" style="16" customWidth="1"/>
    <col min="5901" max="5902" width="6" style="16" customWidth="1"/>
    <col min="5903" max="5903" width="6.453125" style="16" customWidth="1"/>
    <col min="5904" max="5905" width="6" style="16" customWidth="1"/>
    <col min="5906" max="5906" width="6.453125" style="16" customWidth="1"/>
    <col min="5907" max="5908" width="6" style="16" customWidth="1"/>
    <col min="5909" max="5909" width="6.453125" style="16" customWidth="1"/>
    <col min="5910" max="5911" width="6" style="16" customWidth="1"/>
    <col min="5912" max="5913" width="6.453125" style="16" customWidth="1"/>
    <col min="5914" max="5914" width="6" style="16" customWidth="1"/>
    <col min="5915" max="5915" width="0" style="16" hidden="1" customWidth="1"/>
    <col min="5916" max="5916" width="9" style="16" customWidth="1"/>
    <col min="5917" max="5917" width="0" style="16" hidden="1" customWidth="1"/>
    <col min="5918" max="5918" width="1" style="16" customWidth="1"/>
    <col min="5919" max="6144" width="9.1796875" style="16"/>
    <col min="6145" max="6145" width="15.54296875" style="16" customWidth="1"/>
    <col min="6146" max="6146" width="4.54296875" style="16" customWidth="1"/>
    <col min="6147" max="6147" width="6.453125" style="16" customWidth="1"/>
    <col min="6148" max="6149" width="6" style="16" customWidth="1"/>
    <col min="6150" max="6150" width="6.453125" style="16" customWidth="1"/>
    <col min="6151" max="6152" width="6" style="16" customWidth="1"/>
    <col min="6153" max="6153" width="6.453125" style="16" customWidth="1"/>
    <col min="6154" max="6155" width="6" style="16" customWidth="1"/>
    <col min="6156" max="6156" width="6.453125" style="16" customWidth="1"/>
    <col min="6157" max="6158" width="6" style="16" customWidth="1"/>
    <col min="6159" max="6159" width="6.453125" style="16" customWidth="1"/>
    <col min="6160" max="6161" width="6" style="16" customWidth="1"/>
    <col min="6162" max="6162" width="6.453125" style="16" customWidth="1"/>
    <col min="6163" max="6164" width="6" style="16" customWidth="1"/>
    <col min="6165" max="6165" width="6.453125" style="16" customWidth="1"/>
    <col min="6166" max="6167" width="6" style="16" customWidth="1"/>
    <col min="6168" max="6169" width="6.453125" style="16" customWidth="1"/>
    <col min="6170" max="6170" width="6" style="16" customWidth="1"/>
    <col min="6171" max="6171" width="0" style="16" hidden="1" customWidth="1"/>
    <col min="6172" max="6172" width="9" style="16" customWidth="1"/>
    <col min="6173" max="6173" width="0" style="16" hidden="1" customWidth="1"/>
    <col min="6174" max="6174" width="1" style="16" customWidth="1"/>
    <col min="6175" max="6400" width="9.1796875" style="16"/>
    <col min="6401" max="6401" width="15.54296875" style="16" customWidth="1"/>
    <col min="6402" max="6402" width="4.54296875" style="16" customWidth="1"/>
    <col min="6403" max="6403" width="6.453125" style="16" customWidth="1"/>
    <col min="6404" max="6405" width="6" style="16" customWidth="1"/>
    <col min="6406" max="6406" width="6.453125" style="16" customWidth="1"/>
    <col min="6407" max="6408" width="6" style="16" customWidth="1"/>
    <col min="6409" max="6409" width="6.453125" style="16" customWidth="1"/>
    <col min="6410" max="6411" width="6" style="16" customWidth="1"/>
    <col min="6412" max="6412" width="6.453125" style="16" customWidth="1"/>
    <col min="6413" max="6414" width="6" style="16" customWidth="1"/>
    <col min="6415" max="6415" width="6.453125" style="16" customWidth="1"/>
    <col min="6416" max="6417" width="6" style="16" customWidth="1"/>
    <col min="6418" max="6418" width="6.453125" style="16" customWidth="1"/>
    <col min="6419" max="6420" width="6" style="16" customWidth="1"/>
    <col min="6421" max="6421" width="6.453125" style="16" customWidth="1"/>
    <col min="6422" max="6423" width="6" style="16" customWidth="1"/>
    <col min="6424" max="6425" width="6.453125" style="16" customWidth="1"/>
    <col min="6426" max="6426" width="6" style="16" customWidth="1"/>
    <col min="6427" max="6427" width="0" style="16" hidden="1" customWidth="1"/>
    <col min="6428" max="6428" width="9" style="16" customWidth="1"/>
    <col min="6429" max="6429" width="0" style="16" hidden="1" customWidth="1"/>
    <col min="6430" max="6430" width="1" style="16" customWidth="1"/>
    <col min="6431" max="6656" width="9.1796875" style="16"/>
    <col min="6657" max="6657" width="15.54296875" style="16" customWidth="1"/>
    <col min="6658" max="6658" width="4.54296875" style="16" customWidth="1"/>
    <col min="6659" max="6659" width="6.453125" style="16" customWidth="1"/>
    <col min="6660" max="6661" width="6" style="16" customWidth="1"/>
    <col min="6662" max="6662" width="6.453125" style="16" customWidth="1"/>
    <col min="6663" max="6664" width="6" style="16" customWidth="1"/>
    <col min="6665" max="6665" width="6.453125" style="16" customWidth="1"/>
    <col min="6666" max="6667" width="6" style="16" customWidth="1"/>
    <col min="6668" max="6668" width="6.453125" style="16" customWidth="1"/>
    <col min="6669" max="6670" width="6" style="16" customWidth="1"/>
    <col min="6671" max="6671" width="6.453125" style="16" customWidth="1"/>
    <col min="6672" max="6673" width="6" style="16" customWidth="1"/>
    <col min="6674" max="6674" width="6.453125" style="16" customWidth="1"/>
    <col min="6675" max="6676" width="6" style="16" customWidth="1"/>
    <col min="6677" max="6677" width="6.453125" style="16" customWidth="1"/>
    <col min="6678" max="6679" width="6" style="16" customWidth="1"/>
    <col min="6680" max="6681" width="6.453125" style="16" customWidth="1"/>
    <col min="6682" max="6682" width="6" style="16" customWidth="1"/>
    <col min="6683" max="6683" width="0" style="16" hidden="1" customWidth="1"/>
    <col min="6684" max="6684" width="9" style="16" customWidth="1"/>
    <col min="6685" max="6685" width="0" style="16" hidden="1" customWidth="1"/>
    <col min="6686" max="6686" width="1" style="16" customWidth="1"/>
    <col min="6687" max="6912" width="9.1796875" style="16"/>
    <col min="6913" max="6913" width="15.54296875" style="16" customWidth="1"/>
    <col min="6914" max="6914" width="4.54296875" style="16" customWidth="1"/>
    <col min="6915" max="6915" width="6.453125" style="16" customWidth="1"/>
    <col min="6916" max="6917" width="6" style="16" customWidth="1"/>
    <col min="6918" max="6918" width="6.453125" style="16" customWidth="1"/>
    <col min="6919" max="6920" width="6" style="16" customWidth="1"/>
    <col min="6921" max="6921" width="6.453125" style="16" customWidth="1"/>
    <col min="6922" max="6923" width="6" style="16" customWidth="1"/>
    <col min="6924" max="6924" width="6.453125" style="16" customWidth="1"/>
    <col min="6925" max="6926" width="6" style="16" customWidth="1"/>
    <col min="6927" max="6927" width="6.453125" style="16" customWidth="1"/>
    <col min="6928" max="6929" width="6" style="16" customWidth="1"/>
    <col min="6930" max="6930" width="6.453125" style="16" customWidth="1"/>
    <col min="6931" max="6932" width="6" style="16" customWidth="1"/>
    <col min="6933" max="6933" width="6.453125" style="16" customWidth="1"/>
    <col min="6934" max="6935" width="6" style="16" customWidth="1"/>
    <col min="6936" max="6937" width="6.453125" style="16" customWidth="1"/>
    <col min="6938" max="6938" width="6" style="16" customWidth="1"/>
    <col min="6939" max="6939" width="0" style="16" hidden="1" customWidth="1"/>
    <col min="6940" max="6940" width="9" style="16" customWidth="1"/>
    <col min="6941" max="6941" width="0" style="16" hidden="1" customWidth="1"/>
    <col min="6942" max="6942" width="1" style="16" customWidth="1"/>
    <col min="6943" max="7168" width="9.1796875" style="16"/>
    <col min="7169" max="7169" width="15.54296875" style="16" customWidth="1"/>
    <col min="7170" max="7170" width="4.54296875" style="16" customWidth="1"/>
    <col min="7171" max="7171" width="6.453125" style="16" customWidth="1"/>
    <col min="7172" max="7173" width="6" style="16" customWidth="1"/>
    <col min="7174" max="7174" width="6.453125" style="16" customWidth="1"/>
    <col min="7175" max="7176" width="6" style="16" customWidth="1"/>
    <col min="7177" max="7177" width="6.453125" style="16" customWidth="1"/>
    <col min="7178" max="7179" width="6" style="16" customWidth="1"/>
    <col min="7180" max="7180" width="6.453125" style="16" customWidth="1"/>
    <col min="7181" max="7182" width="6" style="16" customWidth="1"/>
    <col min="7183" max="7183" width="6.453125" style="16" customWidth="1"/>
    <col min="7184" max="7185" width="6" style="16" customWidth="1"/>
    <col min="7186" max="7186" width="6.453125" style="16" customWidth="1"/>
    <col min="7187" max="7188" width="6" style="16" customWidth="1"/>
    <col min="7189" max="7189" width="6.453125" style="16" customWidth="1"/>
    <col min="7190" max="7191" width="6" style="16" customWidth="1"/>
    <col min="7192" max="7193" width="6.453125" style="16" customWidth="1"/>
    <col min="7194" max="7194" width="6" style="16" customWidth="1"/>
    <col min="7195" max="7195" width="0" style="16" hidden="1" customWidth="1"/>
    <col min="7196" max="7196" width="9" style="16" customWidth="1"/>
    <col min="7197" max="7197" width="0" style="16" hidden="1" customWidth="1"/>
    <col min="7198" max="7198" width="1" style="16" customWidth="1"/>
    <col min="7199" max="7424" width="9.1796875" style="16"/>
    <col min="7425" max="7425" width="15.54296875" style="16" customWidth="1"/>
    <col min="7426" max="7426" width="4.54296875" style="16" customWidth="1"/>
    <col min="7427" max="7427" width="6.453125" style="16" customWidth="1"/>
    <col min="7428" max="7429" width="6" style="16" customWidth="1"/>
    <col min="7430" max="7430" width="6.453125" style="16" customWidth="1"/>
    <col min="7431" max="7432" width="6" style="16" customWidth="1"/>
    <col min="7433" max="7433" width="6.453125" style="16" customWidth="1"/>
    <col min="7434" max="7435" width="6" style="16" customWidth="1"/>
    <col min="7436" max="7436" width="6.453125" style="16" customWidth="1"/>
    <col min="7437" max="7438" width="6" style="16" customWidth="1"/>
    <col min="7439" max="7439" width="6.453125" style="16" customWidth="1"/>
    <col min="7440" max="7441" width="6" style="16" customWidth="1"/>
    <col min="7442" max="7442" width="6.453125" style="16" customWidth="1"/>
    <col min="7443" max="7444" width="6" style="16" customWidth="1"/>
    <col min="7445" max="7445" width="6.453125" style="16" customWidth="1"/>
    <col min="7446" max="7447" width="6" style="16" customWidth="1"/>
    <col min="7448" max="7449" width="6.453125" style="16" customWidth="1"/>
    <col min="7450" max="7450" width="6" style="16" customWidth="1"/>
    <col min="7451" max="7451" width="0" style="16" hidden="1" customWidth="1"/>
    <col min="7452" max="7452" width="9" style="16" customWidth="1"/>
    <col min="7453" max="7453" width="0" style="16" hidden="1" customWidth="1"/>
    <col min="7454" max="7454" width="1" style="16" customWidth="1"/>
    <col min="7455" max="7680" width="9.1796875" style="16"/>
    <col min="7681" max="7681" width="15.54296875" style="16" customWidth="1"/>
    <col min="7682" max="7682" width="4.54296875" style="16" customWidth="1"/>
    <col min="7683" max="7683" width="6.453125" style="16" customWidth="1"/>
    <col min="7684" max="7685" width="6" style="16" customWidth="1"/>
    <col min="7686" max="7686" width="6.453125" style="16" customWidth="1"/>
    <col min="7687" max="7688" width="6" style="16" customWidth="1"/>
    <col min="7689" max="7689" width="6.453125" style="16" customWidth="1"/>
    <col min="7690" max="7691" width="6" style="16" customWidth="1"/>
    <col min="7692" max="7692" width="6.453125" style="16" customWidth="1"/>
    <col min="7693" max="7694" width="6" style="16" customWidth="1"/>
    <col min="7695" max="7695" width="6.453125" style="16" customWidth="1"/>
    <col min="7696" max="7697" width="6" style="16" customWidth="1"/>
    <col min="7698" max="7698" width="6.453125" style="16" customWidth="1"/>
    <col min="7699" max="7700" width="6" style="16" customWidth="1"/>
    <col min="7701" max="7701" width="6.453125" style="16" customWidth="1"/>
    <col min="7702" max="7703" width="6" style="16" customWidth="1"/>
    <col min="7704" max="7705" width="6.453125" style="16" customWidth="1"/>
    <col min="7706" max="7706" width="6" style="16" customWidth="1"/>
    <col min="7707" max="7707" width="0" style="16" hidden="1" customWidth="1"/>
    <col min="7708" max="7708" width="9" style="16" customWidth="1"/>
    <col min="7709" max="7709" width="0" style="16" hidden="1" customWidth="1"/>
    <col min="7710" max="7710" width="1" style="16" customWidth="1"/>
    <col min="7711" max="7936" width="9.1796875" style="16"/>
    <col min="7937" max="7937" width="15.54296875" style="16" customWidth="1"/>
    <col min="7938" max="7938" width="4.54296875" style="16" customWidth="1"/>
    <col min="7939" max="7939" width="6.453125" style="16" customWidth="1"/>
    <col min="7940" max="7941" width="6" style="16" customWidth="1"/>
    <col min="7942" max="7942" width="6.453125" style="16" customWidth="1"/>
    <col min="7943" max="7944" width="6" style="16" customWidth="1"/>
    <col min="7945" max="7945" width="6.453125" style="16" customWidth="1"/>
    <col min="7946" max="7947" width="6" style="16" customWidth="1"/>
    <col min="7948" max="7948" width="6.453125" style="16" customWidth="1"/>
    <col min="7949" max="7950" width="6" style="16" customWidth="1"/>
    <col min="7951" max="7951" width="6.453125" style="16" customWidth="1"/>
    <col min="7952" max="7953" width="6" style="16" customWidth="1"/>
    <col min="7954" max="7954" width="6.453125" style="16" customWidth="1"/>
    <col min="7955" max="7956" width="6" style="16" customWidth="1"/>
    <col min="7957" max="7957" width="6.453125" style="16" customWidth="1"/>
    <col min="7958" max="7959" width="6" style="16" customWidth="1"/>
    <col min="7960" max="7961" width="6.453125" style="16" customWidth="1"/>
    <col min="7962" max="7962" width="6" style="16" customWidth="1"/>
    <col min="7963" max="7963" width="0" style="16" hidden="1" customWidth="1"/>
    <col min="7964" max="7964" width="9" style="16" customWidth="1"/>
    <col min="7965" max="7965" width="0" style="16" hidden="1" customWidth="1"/>
    <col min="7966" max="7966" width="1" style="16" customWidth="1"/>
    <col min="7967" max="8192" width="9.1796875" style="16"/>
    <col min="8193" max="8193" width="15.54296875" style="16" customWidth="1"/>
    <col min="8194" max="8194" width="4.54296875" style="16" customWidth="1"/>
    <col min="8195" max="8195" width="6.453125" style="16" customWidth="1"/>
    <col min="8196" max="8197" width="6" style="16" customWidth="1"/>
    <col min="8198" max="8198" width="6.453125" style="16" customWidth="1"/>
    <col min="8199" max="8200" width="6" style="16" customWidth="1"/>
    <col min="8201" max="8201" width="6.453125" style="16" customWidth="1"/>
    <col min="8202" max="8203" width="6" style="16" customWidth="1"/>
    <col min="8204" max="8204" width="6.453125" style="16" customWidth="1"/>
    <col min="8205" max="8206" width="6" style="16" customWidth="1"/>
    <col min="8207" max="8207" width="6.453125" style="16" customWidth="1"/>
    <col min="8208" max="8209" width="6" style="16" customWidth="1"/>
    <col min="8210" max="8210" width="6.453125" style="16" customWidth="1"/>
    <col min="8211" max="8212" width="6" style="16" customWidth="1"/>
    <col min="8213" max="8213" width="6.453125" style="16" customWidth="1"/>
    <col min="8214" max="8215" width="6" style="16" customWidth="1"/>
    <col min="8216" max="8217" width="6.453125" style="16" customWidth="1"/>
    <col min="8218" max="8218" width="6" style="16" customWidth="1"/>
    <col min="8219" max="8219" width="0" style="16" hidden="1" customWidth="1"/>
    <col min="8220" max="8220" width="9" style="16" customWidth="1"/>
    <col min="8221" max="8221" width="0" style="16" hidden="1" customWidth="1"/>
    <col min="8222" max="8222" width="1" style="16" customWidth="1"/>
    <col min="8223" max="8448" width="9.1796875" style="16"/>
    <col min="8449" max="8449" width="15.54296875" style="16" customWidth="1"/>
    <col min="8450" max="8450" width="4.54296875" style="16" customWidth="1"/>
    <col min="8451" max="8451" width="6.453125" style="16" customWidth="1"/>
    <col min="8452" max="8453" width="6" style="16" customWidth="1"/>
    <col min="8454" max="8454" width="6.453125" style="16" customWidth="1"/>
    <col min="8455" max="8456" width="6" style="16" customWidth="1"/>
    <col min="8457" max="8457" width="6.453125" style="16" customWidth="1"/>
    <col min="8458" max="8459" width="6" style="16" customWidth="1"/>
    <col min="8460" max="8460" width="6.453125" style="16" customWidth="1"/>
    <col min="8461" max="8462" width="6" style="16" customWidth="1"/>
    <col min="8463" max="8463" width="6.453125" style="16" customWidth="1"/>
    <col min="8464" max="8465" width="6" style="16" customWidth="1"/>
    <col min="8466" max="8466" width="6.453125" style="16" customWidth="1"/>
    <col min="8467" max="8468" width="6" style="16" customWidth="1"/>
    <col min="8469" max="8469" width="6.453125" style="16" customWidth="1"/>
    <col min="8470" max="8471" width="6" style="16" customWidth="1"/>
    <col min="8472" max="8473" width="6.453125" style="16" customWidth="1"/>
    <col min="8474" max="8474" width="6" style="16" customWidth="1"/>
    <col min="8475" max="8475" width="0" style="16" hidden="1" customWidth="1"/>
    <col min="8476" max="8476" width="9" style="16" customWidth="1"/>
    <col min="8477" max="8477" width="0" style="16" hidden="1" customWidth="1"/>
    <col min="8478" max="8478" width="1" style="16" customWidth="1"/>
    <col min="8479" max="8704" width="9.1796875" style="16"/>
    <col min="8705" max="8705" width="15.54296875" style="16" customWidth="1"/>
    <col min="8706" max="8706" width="4.54296875" style="16" customWidth="1"/>
    <col min="8707" max="8707" width="6.453125" style="16" customWidth="1"/>
    <col min="8708" max="8709" width="6" style="16" customWidth="1"/>
    <col min="8710" max="8710" width="6.453125" style="16" customWidth="1"/>
    <col min="8711" max="8712" width="6" style="16" customWidth="1"/>
    <col min="8713" max="8713" width="6.453125" style="16" customWidth="1"/>
    <col min="8714" max="8715" width="6" style="16" customWidth="1"/>
    <col min="8716" max="8716" width="6.453125" style="16" customWidth="1"/>
    <col min="8717" max="8718" width="6" style="16" customWidth="1"/>
    <col min="8719" max="8719" width="6.453125" style="16" customWidth="1"/>
    <col min="8720" max="8721" width="6" style="16" customWidth="1"/>
    <col min="8722" max="8722" width="6.453125" style="16" customWidth="1"/>
    <col min="8723" max="8724" width="6" style="16" customWidth="1"/>
    <col min="8725" max="8725" width="6.453125" style="16" customWidth="1"/>
    <col min="8726" max="8727" width="6" style="16" customWidth="1"/>
    <col min="8728" max="8729" width="6.453125" style="16" customWidth="1"/>
    <col min="8730" max="8730" width="6" style="16" customWidth="1"/>
    <col min="8731" max="8731" width="0" style="16" hidden="1" customWidth="1"/>
    <col min="8732" max="8732" width="9" style="16" customWidth="1"/>
    <col min="8733" max="8733" width="0" style="16" hidden="1" customWidth="1"/>
    <col min="8734" max="8734" width="1" style="16" customWidth="1"/>
    <col min="8735" max="8960" width="9.1796875" style="16"/>
    <col min="8961" max="8961" width="15.54296875" style="16" customWidth="1"/>
    <col min="8962" max="8962" width="4.54296875" style="16" customWidth="1"/>
    <col min="8963" max="8963" width="6.453125" style="16" customWidth="1"/>
    <col min="8964" max="8965" width="6" style="16" customWidth="1"/>
    <col min="8966" max="8966" width="6.453125" style="16" customWidth="1"/>
    <col min="8967" max="8968" width="6" style="16" customWidth="1"/>
    <col min="8969" max="8969" width="6.453125" style="16" customWidth="1"/>
    <col min="8970" max="8971" width="6" style="16" customWidth="1"/>
    <col min="8972" max="8972" width="6.453125" style="16" customWidth="1"/>
    <col min="8973" max="8974" width="6" style="16" customWidth="1"/>
    <col min="8975" max="8975" width="6.453125" style="16" customWidth="1"/>
    <col min="8976" max="8977" width="6" style="16" customWidth="1"/>
    <col min="8978" max="8978" width="6.453125" style="16" customWidth="1"/>
    <col min="8979" max="8980" width="6" style="16" customWidth="1"/>
    <col min="8981" max="8981" width="6.453125" style="16" customWidth="1"/>
    <col min="8982" max="8983" width="6" style="16" customWidth="1"/>
    <col min="8984" max="8985" width="6.453125" style="16" customWidth="1"/>
    <col min="8986" max="8986" width="6" style="16" customWidth="1"/>
    <col min="8987" max="8987" width="0" style="16" hidden="1" customWidth="1"/>
    <col min="8988" max="8988" width="9" style="16" customWidth="1"/>
    <col min="8989" max="8989" width="0" style="16" hidden="1" customWidth="1"/>
    <col min="8990" max="8990" width="1" style="16" customWidth="1"/>
    <col min="8991" max="9216" width="9.1796875" style="16"/>
    <col min="9217" max="9217" width="15.54296875" style="16" customWidth="1"/>
    <col min="9218" max="9218" width="4.54296875" style="16" customWidth="1"/>
    <col min="9219" max="9219" width="6.453125" style="16" customWidth="1"/>
    <col min="9220" max="9221" width="6" style="16" customWidth="1"/>
    <col min="9222" max="9222" width="6.453125" style="16" customWidth="1"/>
    <col min="9223" max="9224" width="6" style="16" customWidth="1"/>
    <col min="9225" max="9225" width="6.453125" style="16" customWidth="1"/>
    <col min="9226" max="9227" width="6" style="16" customWidth="1"/>
    <col min="9228" max="9228" width="6.453125" style="16" customWidth="1"/>
    <col min="9229" max="9230" width="6" style="16" customWidth="1"/>
    <col min="9231" max="9231" width="6.453125" style="16" customWidth="1"/>
    <col min="9232" max="9233" width="6" style="16" customWidth="1"/>
    <col min="9234" max="9234" width="6.453125" style="16" customWidth="1"/>
    <col min="9235" max="9236" width="6" style="16" customWidth="1"/>
    <col min="9237" max="9237" width="6.453125" style="16" customWidth="1"/>
    <col min="9238" max="9239" width="6" style="16" customWidth="1"/>
    <col min="9240" max="9241" width="6.453125" style="16" customWidth="1"/>
    <col min="9242" max="9242" width="6" style="16" customWidth="1"/>
    <col min="9243" max="9243" width="0" style="16" hidden="1" customWidth="1"/>
    <col min="9244" max="9244" width="9" style="16" customWidth="1"/>
    <col min="9245" max="9245" width="0" style="16" hidden="1" customWidth="1"/>
    <col min="9246" max="9246" width="1" style="16" customWidth="1"/>
    <col min="9247" max="9472" width="9.1796875" style="16"/>
    <col min="9473" max="9473" width="15.54296875" style="16" customWidth="1"/>
    <col min="9474" max="9474" width="4.54296875" style="16" customWidth="1"/>
    <col min="9475" max="9475" width="6.453125" style="16" customWidth="1"/>
    <col min="9476" max="9477" width="6" style="16" customWidth="1"/>
    <col min="9478" max="9478" width="6.453125" style="16" customWidth="1"/>
    <col min="9479" max="9480" width="6" style="16" customWidth="1"/>
    <col min="9481" max="9481" width="6.453125" style="16" customWidth="1"/>
    <col min="9482" max="9483" width="6" style="16" customWidth="1"/>
    <col min="9484" max="9484" width="6.453125" style="16" customWidth="1"/>
    <col min="9485" max="9486" width="6" style="16" customWidth="1"/>
    <col min="9487" max="9487" width="6.453125" style="16" customWidth="1"/>
    <col min="9488" max="9489" width="6" style="16" customWidth="1"/>
    <col min="9490" max="9490" width="6.453125" style="16" customWidth="1"/>
    <col min="9491" max="9492" width="6" style="16" customWidth="1"/>
    <col min="9493" max="9493" width="6.453125" style="16" customWidth="1"/>
    <col min="9494" max="9495" width="6" style="16" customWidth="1"/>
    <col min="9496" max="9497" width="6.453125" style="16" customWidth="1"/>
    <col min="9498" max="9498" width="6" style="16" customWidth="1"/>
    <col min="9499" max="9499" width="0" style="16" hidden="1" customWidth="1"/>
    <col min="9500" max="9500" width="9" style="16" customWidth="1"/>
    <col min="9501" max="9501" width="0" style="16" hidden="1" customWidth="1"/>
    <col min="9502" max="9502" width="1" style="16" customWidth="1"/>
    <col min="9503" max="9728" width="9.1796875" style="16"/>
    <col min="9729" max="9729" width="15.54296875" style="16" customWidth="1"/>
    <col min="9730" max="9730" width="4.54296875" style="16" customWidth="1"/>
    <col min="9731" max="9731" width="6.453125" style="16" customWidth="1"/>
    <col min="9732" max="9733" width="6" style="16" customWidth="1"/>
    <col min="9734" max="9734" width="6.453125" style="16" customWidth="1"/>
    <col min="9735" max="9736" width="6" style="16" customWidth="1"/>
    <col min="9737" max="9737" width="6.453125" style="16" customWidth="1"/>
    <col min="9738" max="9739" width="6" style="16" customWidth="1"/>
    <col min="9740" max="9740" width="6.453125" style="16" customWidth="1"/>
    <col min="9741" max="9742" width="6" style="16" customWidth="1"/>
    <col min="9743" max="9743" width="6.453125" style="16" customWidth="1"/>
    <col min="9744" max="9745" width="6" style="16" customWidth="1"/>
    <col min="9746" max="9746" width="6.453125" style="16" customWidth="1"/>
    <col min="9747" max="9748" width="6" style="16" customWidth="1"/>
    <col min="9749" max="9749" width="6.453125" style="16" customWidth="1"/>
    <col min="9750" max="9751" width="6" style="16" customWidth="1"/>
    <col min="9752" max="9753" width="6.453125" style="16" customWidth="1"/>
    <col min="9754" max="9754" width="6" style="16" customWidth="1"/>
    <col min="9755" max="9755" width="0" style="16" hidden="1" customWidth="1"/>
    <col min="9756" max="9756" width="9" style="16" customWidth="1"/>
    <col min="9757" max="9757" width="0" style="16" hidden="1" customWidth="1"/>
    <col min="9758" max="9758" width="1" style="16" customWidth="1"/>
    <col min="9759" max="9984" width="9.1796875" style="16"/>
    <col min="9985" max="9985" width="15.54296875" style="16" customWidth="1"/>
    <col min="9986" max="9986" width="4.54296875" style="16" customWidth="1"/>
    <col min="9987" max="9987" width="6.453125" style="16" customWidth="1"/>
    <col min="9988" max="9989" width="6" style="16" customWidth="1"/>
    <col min="9990" max="9990" width="6.453125" style="16" customWidth="1"/>
    <col min="9991" max="9992" width="6" style="16" customWidth="1"/>
    <col min="9993" max="9993" width="6.453125" style="16" customWidth="1"/>
    <col min="9994" max="9995" width="6" style="16" customWidth="1"/>
    <col min="9996" max="9996" width="6.453125" style="16" customWidth="1"/>
    <col min="9997" max="9998" width="6" style="16" customWidth="1"/>
    <col min="9999" max="9999" width="6.453125" style="16" customWidth="1"/>
    <col min="10000" max="10001" width="6" style="16" customWidth="1"/>
    <col min="10002" max="10002" width="6.453125" style="16" customWidth="1"/>
    <col min="10003" max="10004" width="6" style="16" customWidth="1"/>
    <col min="10005" max="10005" width="6.453125" style="16" customWidth="1"/>
    <col min="10006" max="10007" width="6" style="16" customWidth="1"/>
    <col min="10008" max="10009" width="6.453125" style="16" customWidth="1"/>
    <col min="10010" max="10010" width="6" style="16" customWidth="1"/>
    <col min="10011" max="10011" width="0" style="16" hidden="1" customWidth="1"/>
    <col min="10012" max="10012" width="9" style="16" customWidth="1"/>
    <col min="10013" max="10013" width="0" style="16" hidden="1" customWidth="1"/>
    <col min="10014" max="10014" width="1" style="16" customWidth="1"/>
    <col min="10015" max="10240" width="9.1796875" style="16"/>
    <col min="10241" max="10241" width="15.54296875" style="16" customWidth="1"/>
    <col min="10242" max="10242" width="4.54296875" style="16" customWidth="1"/>
    <col min="10243" max="10243" width="6.453125" style="16" customWidth="1"/>
    <col min="10244" max="10245" width="6" style="16" customWidth="1"/>
    <col min="10246" max="10246" width="6.453125" style="16" customWidth="1"/>
    <col min="10247" max="10248" width="6" style="16" customWidth="1"/>
    <col min="10249" max="10249" width="6.453125" style="16" customWidth="1"/>
    <col min="10250" max="10251" width="6" style="16" customWidth="1"/>
    <col min="10252" max="10252" width="6.453125" style="16" customWidth="1"/>
    <col min="10253" max="10254" width="6" style="16" customWidth="1"/>
    <col min="10255" max="10255" width="6.453125" style="16" customWidth="1"/>
    <col min="10256" max="10257" width="6" style="16" customWidth="1"/>
    <col min="10258" max="10258" width="6.453125" style="16" customWidth="1"/>
    <col min="10259" max="10260" width="6" style="16" customWidth="1"/>
    <col min="10261" max="10261" width="6.453125" style="16" customWidth="1"/>
    <col min="10262" max="10263" width="6" style="16" customWidth="1"/>
    <col min="10264" max="10265" width="6.453125" style="16" customWidth="1"/>
    <col min="10266" max="10266" width="6" style="16" customWidth="1"/>
    <col min="10267" max="10267" width="0" style="16" hidden="1" customWidth="1"/>
    <col min="10268" max="10268" width="9" style="16" customWidth="1"/>
    <col min="10269" max="10269" width="0" style="16" hidden="1" customWidth="1"/>
    <col min="10270" max="10270" width="1" style="16" customWidth="1"/>
    <col min="10271" max="10496" width="9.1796875" style="16"/>
    <col min="10497" max="10497" width="15.54296875" style="16" customWidth="1"/>
    <col min="10498" max="10498" width="4.54296875" style="16" customWidth="1"/>
    <col min="10499" max="10499" width="6.453125" style="16" customWidth="1"/>
    <col min="10500" max="10501" width="6" style="16" customWidth="1"/>
    <col min="10502" max="10502" width="6.453125" style="16" customWidth="1"/>
    <col min="10503" max="10504" width="6" style="16" customWidth="1"/>
    <col min="10505" max="10505" width="6.453125" style="16" customWidth="1"/>
    <col min="10506" max="10507" width="6" style="16" customWidth="1"/>
    <col min="10508" max="10508" width="6.453125" style="16" customWidth="1"/>
    <col min="10509" max="10510" width="6" style="16" customWidth="1"/>
    <col min="10511" max="10511" width="6.453125" style="16" customWidth="1"/>
    <col min="10512" max="10513" width="6" style="16" customWidth="1"/>
    <col min="10514" max="10514" width="6.453125" style="16" customWidth="1"/>
    <col min="10515" max="10516" width="6" style="16" customWidth="1"/>
    <col min="10517" max="10517" width="6.453125" style="16" customWidth="1"/>
    <col min="10518" max="10519" width="6" style="16" customWidth="1"/>
    <col min="10520" max="10521" width="6.453125" style="16" customWidth="1"/>
    <col min="10522" max="10522" width="6" style="16" customWidth="1"/>
    <col min="10523" max="10523" width="0" style="16" hidden="1" customWidth="1"/>
    <col min="10524" max="10524" width="9" style="16" customWidth="1"/>
    <col min="10525" max="10525" width="0" style="16" hidden="1" customWidth="1"/>
    <col min="10526" max="10526" width="1" style="16" customWidth="1"/>
    <col min="10527" max="10752" width="9.1796875" style="16"/>
    <col min="10753" max="10753" width="15.54296875" style="16" customWidth="1"/>
    <col min="10754" max="10754" width="4.54296875" style="16" customWidth="1"/>
    <col min="10755" max="10755" width="6.453125" style="16" customWidth="1"/>
    <col min="10756" max="10757" width="6" style="16" customWidth="1"/>
    <col min="10758" max="10758" width="6.453125" style="16" customWidth="1"/>
    <col min="10759" max="10760" width="6" style="16" customWidth="1"/>
    <col min="10761" max="10761" width="6.453125" style="16" customWidth="1"/>
    <col min="10762" max="10763" width="6" style="16" customWidth="1"/>
    <col min="10764" max="10764" width="6.453125" style="16" customWidth="1"/>
    <col min="10765" max="10766" width="6" style="16" customWidth="1"/>
    <col min="10767" max="10767" width="6.453125" style="16" customWidth="1"/>
    <col min="10768" max="10769" width="6" style="16" customWidth="1"/>
    <col min="10770" max="10770" width="6.453125" style="16" customWidth="1"/>
    <col min="10771" max="10772" width="6" style="16" customWidth="1"/>
    <col min="10773" max="10773" width="6.453125" style="16" customWidth="1"/>
    <col min="10774" max="10775" width="6" style="16" customWidth="1"/>
    <col min="10776" max="10777" width="6.453125" style="16" customWidth="1"/>
    <col min="10778" max="10778" width="6" style="16" customWidth="1"/>
    <col min="10779" max="10779" width="0" style="16" hidden="1" customWidth="1"/>
    <col min="10780" max="10780" width="9" style="16" customWidth="1"/>
    <col min="10781" max="10781" width="0" style="16" hidden="1" customWidth="1"/>
    <col min="10782" max="10782" width="1" style="16" customWidth="1"/>
    <col min="10783" max="11008" width="9.1796875" style="16"/>
    <col min="11009" max="11009" width="15.54296875" style="16" customWidth="1"/>
    <col min="11010" max="11010" width="4.54296875" style="16" customWidth="1"/>
    <col min="11011" max="11011" width="6.453125" style="16" customWidth="1"/>
    <col min="11012" max="11013" width="6" style="16" customWidth="1"/>
    <col min="11014" max="11014" width="6.453125" style="16" customWidth="1"/>
    <col min="11015" max="11016" width="6" style="16" customWidth="1"/>
    <col min="11017" max="11017" width="6.453125" style="16" customWidth="1"/>
    <col min="11018" max="11019" width="6" style="16" customWidth="1"/>
    <col min="11020" max="11020" width="6.453125" style="16" customWidth="1"/>
    <col min="11021" max="11022" width="6" style="16" customWidth="1"/>
    <col min="11023" max="11023" width="6.453125" style="16" customWidth="1"/>
    <col min="11024" max="11025" width="6" style="16" customWidth="1"/>
    <col min="11026" max="11026" width="6.453125" style="16" customWidth="1"/>
    <col min="11027" max="11028" width="6" style="16" customWidth="1"/>
    <col min="11029" max="11029" width="6.453125" style="16" customWidth="1"/>
    <col min="11030" max="11031" width="6" style="16" customWidth="1"/>
    <col min="11032" max="11033" width="6.453125" style="16" customWidth="1"/>
    <col min="11034" max="11034" width="6" style="16" customWidth="1"/>
    <col min="11035" max="11035" width="0" style="16" hidden="1" customWidth="1"/>
    <col min="11036" max="11036" width="9" style="16" customWidth="1"/>
    <col min="11037" max="11037" width="0" style="16" hidden="1" customWidth="1"/>
    <col min="11038" max="11038" width="1" style="16" customWidth="1"/>
    <col min="11039" max="11264" width="9.1796875" style="16"/>
    <col min="11265" max="11265" width="15.54296875" style="16" customWidth="1"/>
    <col min="11266" max="11266" width="4.54296875" style="16" customWidth="1"/>
    <col min="11267" max="11267" width="6.453125" style="16" customWidth="1"/>
    <col min="11268" max="11269" width="6" style="16" customWidth="1"/>
    <col min="11270" max="11270" width="6.453125" style="16" customWidth="1"/>
    <col min="11271" max="11272" width="6" style="16" customWidth="1"/>
    <col min="11273" max="11273" width="6.453125" style="16" customWidth="1"/>
    <col min="11274" max="11275" width="6" style="16" customWidth="1"/>
    <col min="11276" max="11276" width="6.453125" style="16" customWidth="1"/>
    <col min="11277" max="11278" width="6" style="16" customWidth="1"/>
    <col min="11279" max="11279" width="6.453125" style="16" customWidth="1"/>
    <col min="11280" max="11281" width="6" style="16" customWidth="1"/>
    <col min="11282" max="11282" width="6.453125" style="16" customWidth="1"/>
    <col min="11283" max="11284" width="6" style="16" customWidth="1"/>
    <col min="11285" max="11285" width="6.453125" style="16" customWidth="1"/>
    <col min="11286" max="11287" width="6" style="16" customWidth="1"/>
    <col min="11288" max="11289" width="6.453125" style="16" customWidth="1"/>
    <col min="11290" max="11290" width="6" style="16" customWidth="1"/>
    <col min="11291" max="11291" width="0" style="16" hidden="1" customWidth="1"/>
    <col min="11292" max="11292" width="9" style="16" customWidth="1"/>
    <col min="11293" max="11293" width="0" style="16" hidden="1" customWidth="1"/>
    <col min="11294" max="11294" width="1" style="16" customWidth="1"/>
    <col min="11295" max="11520" width="9.1796875" style="16"/>
    <col min="11521" max="11521" width="15.54296875" style="16" customWidth="1"/>
    <col min="11522" max="11522" width="4.54296875" style="16" customWidth="1"/>
    <col min="11523" max="11523" width="6.453125" style="16" customWidth="1"/>
    <col min="11524" max="11525" width="6" style="16" customWidth="1"/>
    <col min="11526" max="11526" width="6.453125" style="16" customWidth="1"/>
    <col min="11527" max="11528" width="6" style="16" customWidth="1"/>
    <col min="11529" max="11529" width="6.453125" style="16" customWidth="1"/>
    <col min="11530" max="11531" width="6" style="16" customWidth="1"/>
    <col min="11532" max="11532" width="6.453125" style="16" customWidth="1"/>
    <col min="11533" max="11534" width="6" style="16" customWidth="1"/>
    <col min="11535" max="11535" width="6.453125" style="16" customWidth="1"/>
    <col min="11536" max="11537" width="6" style="16" customWidth="1"/>
    <col min="11538" max="11538" width="6.453125" style="16" customWidth="1"/>
    <col min="11539" max="11540" width="6" style="16" customWidth="1"/>
    <col min="11541" max="11541" width="6.453125" style="16" customWidth="1"/>
    <col min="11542" max="11543" width="6" style="16" customWidth="1"/>
    <col min="11544" max="11545" width="6.453125" style="16" customWidth="1"/>
    <col min="11546" max="11546" width="6" style="16" customWidth="1"/>
    <col min="11547" max="11547" width="0" style="16" hidden="1" customWidth="1"/>
    <col min="11548" max="11548" width="9" style="16" customWidth="1"/>
    <col min="11549" max="11549" width="0" style="16" hidden="1" customWidth="1"/>
    <col min="11550" max="11550" width="1" style="16" customWidth="1"/>
    <col min="11551" max="11776" width="9.1796875" style="16"/>
    <col min="11777" max="11777" width="15.54296875" style="16" customWidth="1"/>
    <col min="11778" max="11778" width="4.54296875" style="16" customWidth="1"/>
    <col min="11779" max="11779" width="6.453125" style="16" customWidth="1"/>
    <col min="11780" max="11781" width="6" style="16" customWidth="1"/>
    <col min="11782" max="11782" width="6.453125" style="16" customWidth="1"/>
    <col min="11783" max="11784" width="6" style="16" customWidth="1"/>
    <col min="11785" max="11785" width="6.453125" style="16" customWidth="1"/>
    <col min="11786" max="11787" width="6" style="16" customWidth="1"/>
    <col min="11788" max="11788" width="6.453125" style="16" customWidth="1"/>
    <col min="11789" max="11790" width="6" style="16" customWidth="1"/>
    <col min="11791" max="11791" width="6.453125" style="16" customWidth="1"/>
    <col min="11792" max="11793" width="6" style="16" customWidth="1"/>
    <col min="11794" max="11794" width="6.453125" style="16" customWidth="1"/>
    <col min="11795" max="11796" width="6" style="16" customWidth="1"/>
    <col min="11797" max="11797" width="6.453125" style="16" customWidth="1"/>
    <col min="11798" max="11799" width="6" style="16" customWidth="1"/>
    <col min="11800" max="11801" width="6.453125" style="16" customWidth="1"/>
    <col min="11802" max="11802" width="6" style="16" customWidth="1"/>
    <col min="11803" max="11803" width="0" style="16" hidden="1" customWidth="1"/>
    <col min="11804" max="11804" width="9" style="16" customWidth="1"/>
    <col min="11805" max="11805" width="0" style="16" hidden="1" customWidth="1"/>
    <col min="11806" max="11806" width="1" style="16" customWidth="1"/>
    <col min="11807" max="12032" width="9.1796875" style="16"/>
    <col min="12033" max="12033" width="15.54296875" style="16" customWidth="1"/>
    <col min="12034" max="12034" width="4.54296875" style="16" customWidth="1"/>
    <col min="12035" max="12035" width="6.453125" style="16" customWidth="1"/>
    <col min="12036" max="12037" width="6" style="16" customWidth="1"/>
    <col min="12038" max="12038" width="6.453125" style="16" customWidth="1"/>
    <col min="12039" max="12040" width="6" style="16" customWidth="1"/>
    <col min="12041" max="12041" width="6.453125" style="16" customWidth="1"/>
    <col min="12042" max="12043" width="6" style="16" customWidth="1"/>
    <col min="12044" max="12044" width="6.453125" style="16" customWidth="1"/>
    <col min="12045" max="12046" width="6" style="16" customWidth="1"/>
    <col min="12047" max="12047" width="6.453125" style="16" customWidth="1"/>
    <col min="12048" max="12049" width="6" style="16" customWidth="1"/>
    <col min="12050" max="12050" width="6.453125" style="16" customWidth="1"/>
    <col min="12051" max="12052" width="6" style="16" customWidth="1"/>
    <col min="12053" max="12053" width="6.453125" style="16" customWidth="1"/>
    <col min="12054" max="12055" width="6" style="16" customWidth="1"/>
    <col min="12056" max="12057" width="6.453125" style="16" customWidth="1"/>
    <col min="12058" max="12058" width="6" style="16" customWidth="1"/>
    <col min="12059" max="12059" width="0" style="16" hidden="1" customWidth="1"/>
    <col min="12060" max="12060" width="9" style="16" customWidth="1"/>
    <col min="12061" max="12061" width="0" style="16" hidden="1" customWidth="1"/>
    <col min="12062" max="12062" width="1" style="16" customWidth="1"/>
    <col min="12063" max="12288" width="9.1796875" style="16"/>
    <col min="12289" max="12289" width="15.54296875" style="16" customWidth="1"/>
    <col min="12290" max="12290" width="4.54296875" style="16" customWidth="1"/>
    <col min="12291" max="12291" width="6.453125" style="16" customWidth="1"/>
    <col min="12292" max="12293" width="6" style="16" customWidth="1"/>
    <col min="12294" max="12294" width="6.453125" style="16" customWidth="1"/>
    <col min="12295" max="12296" width="6" style="16" customWidth="1"/>
    <col min="12297" max="12297" width="6.453125" style="16" customWidth="1"/>
    <col min="12298" max="12299" width="6" style="16" customWidth="1"/>
    <col min="12300" max="12300" width="6.453125" style="16" customWidth="1"/>
    <col min="12301" max="12302" width="6" style="16" customWidth="1"/>
    <col min="12303" max="12303" width="6.453125" style="16" customWidth="1"/>
    <col min="12304" max="12305" width="6" style="16" customWidth="1"/>
    <col min="12306" max="12306" width="6.453125" style="16" customWidth="1"/>
    <col min="12307" max="12308" width="6" style="16" customWidth="1"/>
    <col min="12309" max="12309" width="6.453125" style="16" customWidth="1"/>
    <col min="12310" max="12311" width="6" style="16" customWidth="1"/>
    <col min="12312" max="12313" width="6.453125" style="16" customWidth="1"/>
    <col min="12314" max="12314" width="6" style="16" customWidth="1"/>
    <col min="12315" max="12315" width="0" style="16" hidden="1" customWidth="1"/>
    <col min="12316" max="12316" width="9" style="16" customWidth="1"/>
    <col min="12317" max="12317" width="0" style="16" hidden="1" customWidth="1"/>
    <col min="12318" max="12318" width="1" style="16" customWidth="1"/>
    <col min="12319" max="12544" width="9.1796875" style="16"/>
    <col min="12545" max="12545" width="15.54296875" style="16" customWidth="1"/>
    <col min="12546" max="12546" width="4.54296875" style="16" customWidth="1"/>
    <col min="12547" max="12547" width="6.453125" style="16" customWidth="1"/>
    <col min="12548" max="12549" width="6" style="16" customWidth="1"/>
    <col min="12550" max="12550" width="6.453125" style="16" customWidth="1"/>
    <col min="12551" max="12552" width="6" style="16" customWidth="1"/>
    <col min="12553" max="12553" width="6.453125" style="16" customWidth="1"/>
    <col min="12554" max="12555" width="6" style="16" customWidth="1"/>
    <col min="12556" max="12556" width="6.453125" style="16" customWidth="1"/>
    <col min="12557" max="12558" width="6" style="16" customWidth="1"/>
    <col min="12559" max="12559" width="6.453125" style="16" customWidth="1"/>
    <col min="12560" max="12561" width="6" style="16" customWidth="1"/>
    <col min="12562" max="12562" width="6.453125" style="16" customWidth="1"/>
    <col min="12563" max="12564" width="6" style="16" customWidth="1"/>
    <col min="12565" max="12565" width="6.453125" style="16" customWidth="1"/>
    <col min="12566" max="12567" width="6" style="16" customWidth="1"/>
    <col min="12568" max="12569" width="6.453125" style="16" customWidth="1"/>
    <col min="12570" max="12570" width="6" style="16" customWidth="1"/>
    <col min="12571" max="12571" width="0" style="16" hidden="1" customWidth="1"/>
    <col min="12572" max="12572" width="9" style="16" customWidth="1"/>
    <col min="12573" max="12573" width="0" style="16" hidden="1" customWidth="1"/>
    <col min="12574" max="12574" width="1" style="16" customWidth="1"/>
    <col min="12575" max="12800" width="9.1796875" style="16"/>
    <col min="12801" max="12801" width="15.54296875" style="16" customWidth="1"/>
    <col min="12802" max="12802" width="4.54296875" style="16" customWidth="1"/>
    <col min="12803" max="12803" width="6.453125" style="16" customWidth="1"/>
    <col min="12804" max="12805" width="6" style="16" customWidth="1"/>
    <col min="12806" max="12806" width="6.453125" style="16" customWidth="1"/>
    <col min="12807" max="12808" width="6" style="16" customWidth="1"/>
    <col min="12809" max="12809" width="6.453125" style="16" customWidth="1"/>
    <col min="12810" max="12811" width="6" style="16" customWidth="1"/>
    <col min="12812" max="12812" width="6.453125" style="16" customWidth="1"/>
    <col min="12813" max="12814" width="6" style="16" customWidth="1"/>
    <col min="12815" max="12815" width="6.453125" style="16" customWidth="1"/>
    <col min="12816" max="12817" width="6" style="16" customWidth="1"/>
    <col min="12818" max="12818" width="6.453125" style="16" customWidth="1"/>
    <col min="12819" max="12820" width="6" style="16" customWidth="1"/>
    <col min="12821" max="12821" width="6.453125" style="16" customWidth="1"/>
    <col min="12822" max="12823" width="6" style="16" customWidth="1"/>
    <col min="12824" max="12825" width="6.453125" style="16" customWidth="1"/>
    <col min="12826" max="12826" width="6" style="16" customWidth="1"/>
    <col min="12827" max="12827" width="0" style="16" hidden="1" customWidth="1"/>
    <col min="12828" max="12828" width="9" style="16" customWidth="1"/>
    <col min="12829" max="12829" width="0" style="16" hidden="1" customWidth="1"/>
    <col min="12830" max="12830" width="1" style="16" customWidth="1"/>
    <col min="12831" max="13056" width="9.1796875" style="16"/>
    <col min="13057" max="13057" width="15.54296875" style="16" customWidth="1"/>
    <col min="13058" max="13058" width="4.54296875" style="16" customWidth="1"/>
    <col min="13059" max="13059" width="6.453125" style="16" customWidth="1"/>
    <col min="13060" max="13061" width="6" style="16" customWidth="1"/>
    <col min="13062" max="13062" width="6.453125" style="16" customWidth="1"/>
    <col min="13063" max="13064" width="6" style="16" customWidth="1"/>
    <col min="13065" max="13065" width="6.453125" style="16" customWidth="1"/>
    <col min="13066" max="13067" width="6" style="16" customWidth="1"/>
    <col min="13068" max="13068" width="6.453125" style="16" customWidth="1"/>
    <col min="13069" max="13070" width="6" style="16" customWidth="1"/>
    <col min="13071" max="13071" width="6.453125" style="16" customWidth="1"/>
    <col min="13072" max="13073" width="6" style="16" customWidth="1"/>
    <col min="13074" max="13074" width="6.453125" style="16" customWidth="1"/>
    <col min="13075" max="13076" width="6" style="16" customWidth="1"/>
    <col min="13077" max="13077" width="6.453125" style="16" customWidth="1"/>
    <col min="13078" max="13079" width="6" style="16" customWidth="1"/>
    <col min="13080" max="13081" width="6.453125" style="16" customWidth="1"/>
    <col min="13082" max="13082" width="6" style="16" customWidth="1"/>
    <col min="13083" max="13083" width="0" style="16" hidden="1" customWidth="1"/>
    <col min="13084" max="13084" width="9" style="16" customWidth="1"/>
    <col min="13085" max="13085" width="0" style="16" hidden="1" customWidth="1"/>
    <col min="13086" max="13086" width="1" style="16" customWidth="1"/>
    <col min="13087" max="13312" width="9.1796875" style="16"/>
    <col min="13313" max="13313" width="15.54296875" style="16" customWidth="1"/>
    <col min="13314" max="13314" width="4.54296875" style="16" customWidth="1"/>
    <col min="13315" max="13315" width="6.453125" style="16" customWidth="1"/>
    <col min="13316" max="13317" width="6" style="16" customWidth="1"/>
    <col min="13318" max="13318" width="6.453125" style="16" customWidth="1"/>
    <col min="13319" max="13320" width="6" style="16" customWidth="1"/>
    <col min="13321" max="13321" width="6.453125" style="16" customWidth="1"/>
    <col min="13322" max="13323" width="6" style="16" customWidth="1"/>
    <col min="13324" max="13324" width="6.453125" style="16" customWidth="1"/>
    <col min="13325" max="13326" width="6" style="16" customWidth="1"/>
    <col min="13327" max="13327" width="6.453125" style="16" customWidth="1"/>
    <col min="13328" max="13329" width="6" style="16" customWidth="1"/>
    <col min="13330" max="13330" width="6.453125" style="16" customWidth="1"/>
    <col min="13331" max="13332" width="6" style="16" customWidth="1"/>
    <col min="13333" max="13333" width="6.453125" style="16" customWidth="1"/>
    <col min="13334" max="13335" width="6" style="16" customWidth="1"/>
    <col min="13336" max="13337" width="6.453125" style="16" customWidth="1"/>
    <col min="13338" max="13338" width="6" style="16" customWidth="1"/>
    <col min="13339" max="13339" width="0" style="16" hidden="1" customWidth="1"/>
    <col min="13340" max="13340" width="9" style="16" customWidth="1"/>
    <col min="13341" max="13341" width="0" style="16" hidden="1" customWidth="1"/>
    <col min="13342" max="13342" width="1" style="16" customWidth="1"/>
    <col min="13343" max="13568" width="9.1796875" style="16"/>
    <col min="13569" max="13569" width="15.54296875" style="16" customWidth="1"/>
    <col min="13570" max="13570" width="4.54296875" style="16" customWidth="1"/>
    <col min="13571" max="13571" width="6.453125" style="16" customWidth="1"/>
    <col min="13572" max="13573" width="6" style="16" customWidth="1"/>
    <col min="13574" max="13574" width="6.453125" style="16" customWidth="1"/>
    <col min="13575" max="13576" width="6" style="16" customWidth="1"/>
    <col min="13577" max="13577" width="6.453125" style="16" customWidth="1"/>
    <col min="13578" max="13579" width="6" style="16" customWidth="1"/>
    <col min="13580" max="13580" width="6.453125" style="16" customWidth="1"/>
    <col min="13581" max="13582" width="6" style="16" customWidth="1"/>
    <col min="13583" max="13583" width="6.453125" style="16" customWidth="1"/>
    <col min="13584" max="13585" width="6" style="16" customWidth="1"/>
    <col min="13586" max="13586" width="6.453125" style="16" customWidth="1"/>
    <col min="13587" max="13588" width="6" style="16" customWidth="1"/>
    <col min="13589" max="13589" width="6.453125" style="16" customWidth="1"/>
    <col min="13590" max="13591" width="6" style="16" customWidth="1"/>
    <col min="13592" max="13593" width="6.453125" style="16" customWidth="1"/>
    <col min="13594" max="13594" width="6" style="16" customWidth="1"/>
    <col min="13595" max="13595" width="0" style="16" hidden="1" customWidth="1"/>
    <col min="13596" max="13596" width="9" style="16" customWidth="1"/>
    <col min="13597" max="13597" width="0" style="16" hidden="1" customWidth="1"/>
    <col min="13598" max="13598" width="1" style="16" customWidth="1"/>
    <col min="13599" max="13824" width="9.1796875" style="16"/>
    <col min="13825" max="13825" width="15.54296875" style="16" customWidth="1"/>
    <col min="13826" max="13826" width="4.54296875" style="16" customWidth="1"/>
    <col min="13827" max="13827" width="6.453125" style="16" customWidth="1"/>
    <col min="13828" max="13829" width="6" style="16" customWidth="1"/>
    <col min="13830" max="13830" width="6.453125" style="16" customWidth="1"/>
    <col min="13831" max="13832" width="6" style="16" customWidth="1"/>
    <col min="13833" max="13833" width="6.453125" style="16" customWidth="1"/>
    <col min="13834" max="13835" width="6" style="16" customWidth="1"/>
    <col min="13836" max="13836" width="6.453125" style="16" customWidth="1"/>
    <col min="13837" max="13838" width="6" style="16" customWidth="1"/>
    <col min="13839" max="13839" width="6.453125" style="16" customWidth="1"/>
    <col min="13840" max="13841" width="6" style="16" customWidth="1"/>
    <col min="13842" max="13842" width="6.453125" style="16" customWidth="1"/>
    <col min="13843" max="13844" width="6" style="16" customWidth="1"/>
    <col min="13845" max="13845" width="6.453125" style="16" customWidth="1"/>
    <col min="13846" max="13847" width="6" style="16" customWidth="1"/>
    <col min="13848" max="13849" width="6.453125" style="16" customWidth="1"/>
    <col min="13850" max="13850" width="6" style="16" customWidth="1"/>
    <col min="13851" max="13851" width="0" style="16" hidden="1" customWidth="1"/>
    <col min="13852" max="13852" width="9" style="16" customWidth="1"/>
    <col min="13853" max="13853" width="0" style="16" hidden="1" customWidth="1"/>
    <col min="13854" max="13854" width="1" style="16" customWidth="1"/>
    <col min="13855" max="14080" width="9.1796875" style="16"/>
    <col min="14081" max="14081" width="15.54296875" style="16" customWidth="1"/>
    <col min="14082" max="14082" width="4.54296875" style="16" customWidth="1"/>
    <col min="14083" max="14083" width="6.453125" style="16" customWidth="1"/>
    <col min="14084" max="14085" width="6" style="16" customWidth="1"/>
    <col min="14086" max="14086" width="6.453125" style="16" customWidth="1"/>
    <col min="14087" max="14088" width="6" style="16" customWidth="1"/>
    <col min="14089" max="14089" width="6.453125" style="16" customWidth="1"/>
    <col min="14090" max="14091" width="6" style="16" customWidth="1"/>
    <col min="14092" max="14092" width="6.453125" style="16" customWidth="1"/>
    <col min="14093" max="14094" width="6" style="16" customWidth="1"/>
    <col min="14095" max="14095" width="6.453125" style="16" customWidth="1"/>
    <col min="14096" max="14097" width="6" style="16" customWidth="1"/>
    <col min="14098" max="14098" width="6.453125" style="16" customWidth="1"/>
    <col min="14099" max="14100" width="6" style="16" customWidth="1"/>
    <col min="14101" max="14101" width="6.453125" style="16" customWidth="1"/>
    <col min="14102" max="14103" width="6" style="16" customWidth="1"/>
    <col min="14104" max="14105" width="6.453125" style="16" customWidth="1"/>
    <col min="14106" max="14106" width="6" style="16" customWidth="1"/>
    <col min="14107" max="14107" width="0" style="16" hidden="1" customWidth="1"/>
    <col min="14108" max="14108" width="9" style="16" customWidth="1"/>
    <col min="14109" max="14109" width="0" style="16" hidden="1" customWidth="1"/>
    <col min="14110" max="14110" width="1" style="16" customWidth="1"/>
    <col min="14111" max="14336" width="9.1796875" style="16"/>
    <col min="14337" max="14337" width="15.54296875" style="16" customWidth="1"/>
    <col min="14338" max="14338" width="4.54296875" style="16" customWidth="1"/>
    <col min="14339" max="14339" width="6.453125" style="16" customWidth="1"/>
    <col min="14340" max="14341" width="6" style="16" customWidth="1"/>
    <col min="14342" max="14342" width="6.453125" style="16" customWidth="1"/>
    <col min="14343" max="14344" width="6" style="16" customWidth="1"/>
    <col min="14345" max="14345" width="6.453125" style="16" customWidth="1"/>
    <col min="14346" max="14347" width="6" style="16" customWidth="1"/>
    <col min="14348" max="14348" width="6.453125" style="16" customWidth="1"/>
    <col min="14349" max="14350" width="6" style="16" customWidth="1"/>
    <col min="14351" max="14351" width="6.453125" style="16" customWidth="1"/>
    <col min="14352" max="14353" width="6" style="16" customWidth="1"/>
    <col min="14354" max="14354" width="6.453125" style="16" customWidth="1"/>
    <col min="14355" max="14356" width="6" style="16" customWidth="1"/>
    <col min="14357" max="14357" width="6.453125" style="16" customWidth="1"/>
    <col min="14358" max="14359" width="6" style="16" customWidth="1"/>
    <col min="14360" max="14361" width="6.453125" style="16" customWidth="1"/>
    <col min="14362" max="14362" width="6" style="16" customWidth="1"/>
    <col min="14363" max="14363" width="0" style="16" hidden="1" customWidth="1"/>
    <col min="14364" max="14364" width="9" style="16" customWidth="1"/>
    <col min="14365" max="14365" width="0" style="16" hidden="1" customWidth="1"/>
    <col min="14366" max="14366" width="1" style="16" customWidth="1"/>
    <col min="14367" max="14592" width="9.1796875" style="16"/>
    <col min="14593" max="14593" width="15.54296875" style="16" customWidth="1"/>
    <col min="14594" max="14594" width="4.54296875" style="16" customWidth="1"/>
    <col min="14595" max="14595" width="6.453125" style="16" customWidth="1"/>
    <col min="14596" max="14597" width="6" style="16" customWidth="1"/>
    <col min="14598" max="14598" width="6.453125" style="16" customWidth="1"/>
    <col min="14599" max="14600" width="6" style="16" customWidth="1"/>
    <col min="14601" max="14601" width="6.453125" style="16" customWidth="1"/>
    <col min="14602" max="14603" width="6" style="16" customWidth="1"/>
    <col min="14604" max="14604" width="6.453125" style="16" customWidth="1"/>
    <col min="14605" max="14606" width="6" style="16" customWidth="1"/>
    <col min="14607" max="14607" width="6.453125" style="16" customWidth="1"/>
    <col min="14608" max="14609" width="6" style="16" customWidth="1"/>
    <col min="14610" max="14610" width="6.453125" style="16" customWidth="1"/>
    <col min="14611" max="14612" width="6" style="16" customWidth="1"/>
    <col min="14613" max="14613" width="6.453125" style="16" customWidth="1"/>
    <col min="14614" max="14615" width="6" style="16" customWidth="1"/>
    <col min="14616" max="14617" width="6.453125" style="16" customWidth="1"/>
    <col min="14618" max="14618" width="6" style="16" customWidth="1"/>
    <col min="14619" max="14619" width="0" style="16" hidden="1" customWidth="1"/>
    <col min="14620" max="14620" width="9" style="16" customWidth="1"/>
    <col min="14621" max="14621" width="0" style="16" hidden="1" customWidth="1"/>
    <col min="14622" max="14622" width="1" style="16" customWidth="1"/>
    <col min="14623" max="14848" width="9.1796875" style="16"/>
    <col min="14849" max="14849" width="15.54296875" style="16" customWidth="1"/>
    <col min="14850" max="14850" width="4.54296875" style="16" customWidth="1"/>
    <col min="14851" max="14851" width="6.453125" style="16" customWidth="1"/>
    <col min="14852" max="14853" width="6" style="16" customWidth="1"/>
    <col min="14854" max="14854" width="6.453125" style="16" customWidth="1"/>
    <col min="14855" max="14856" width="6" style="16" customWidth="1"/>
    <col min="14857" max="14857" width="6.453125" style="16" customWidth="1"/>
    <col min="14858" max="14859" width="6" style="16" customWidth="1"/>
    <col min="14860" max="14860" width="6.453125" style="16" customWidth="1"/>
    <col min="14861" max="14862" width="6" style="16" customWidth="1"/>
    <col min="14863" max="14863" width="6.453125" style="16" customWidth="1"/>
    <col min="14864" max="14865" width="6" style="16" customWidth="1"/>
    <col min="14866" max="14866" width="6.453125" style="16" customWidth="1"/>
    <col min="14867" max="14868" width="6" style="16" customWidth="1"/>
    <col min="14869" max="14869" width="6.453125" style="16" customWidth="1"/>
    <col min="14870" max="14871" width="6" style="16" customWidth="1"/>
    <col min="14872" max="14873" width="6.453125" style="16" customWidth="1"/>
    <col min="14874" max="14874" width="6" style="16" customWidth="1"/>
    <col min="14875" max="14875" width="0" style="16" hidden="1" customWidth="1"/>
    <col min="14876" max="14876" width="9" style="16" customWidth="1"/>
    <col min="14877" max="14877" width="0" style="16" hidden="1" customWidth="1"/>
    <col min="14878" max="14878" width="1" style="16" customWidth="1"/>
    <col min="14879" max="15104" width="9.1796875" style="16"/>
    <col min="15105" max="15105" width="15.54296875" style="16" customWidth="1"/>
    <col min="15106" max="15106" width="4.54296875" style="16" customWidth="1"/>
    <col min="15107" max="15107" width="6.453125" style="16" customWidth="1"/>
    <col min="15108" max="15109" width="6" style="16" customWidth="1"/>
    <col min="15110" max="15110" width="6.453125" style="16" customWidth="1"/>
    <col min="15111" max="15112" width="6" style="16" customWidth="1"/>
    <col min="15113" max="15113" width="6.453125" style="16" customWidth="1"/>
    <col min="15114" max="15115" width="6" style="16" customWidth="1"/>
    <col min="15116" max="15116" width="6.453125" style="16" customWidth="1"/>
    <col min="15117" max="15118" width="6" style="16" customWidth="1"/>
    <col min="15119" max="15119" width="6.453125" style="16" customWidth="1"/>
    <col min="15120" max="15121" width="6" style="16" customWidth="1"/>
    <col min="15122" max="15122" width="6.453125" style="16" customWidth="1"/>
    <col min="15123" max="15124" width="6" style="16" customWidth="1"/>
    <col min="15125" max="15125" width="6.453125" style="16" customWidth="1"/>
    <col min="15126" max="15127" width="6" style="16" customWidth="1"/>
    <col min="15128" max="15129" width="6.453125" style="16" customWidth="1"/>
    <col min="15130" max="15130" width="6" style="16" customWidth="1"/>
    <col min="15131" max="15131" width="0" style="16" hidden="1" customWidth="1"/>
    <col min="15132" max="15132" width="9" style="16" customWidth="1"/>
    <col min="15133" max="15133" width="0" style="16" hidden="1" customWidth="1"/>
    <col min="15134" max="15134" width="1" style="16" customWidth="1"/>
    <col min="15135" max="15360" width="9.1796875" style="16"/>
    <col min="15361" max="15361" width="15.54296875" style="16" customWidth="1"/>
    <col min="15362" max="15362" width="4.54296875" style="16" customWidth="1"/>
    <col min="15363" max="15363" width="6.453125" style="16" customWidth="1"/>
    <col min="15364" max="15365" width="6" style="16" customWidth="1"/>
    <col min="15366" max="15366" width="6.453125" style="16" customWidth="1"/>
    <col min="15367" max="15368" width="6" style="16" customWidth="1"/>
    <col min="15369" max="15369" width="6.453125" style="16" customWidth="1"/>
    <col min="15370" max="15371" width="6" style="16" customWidth="1"/>
    <col min="15372" max="15372" width="6.453125" style="16" customWidth="1"/>
    <col min="15373" max="15374" width="6" style="16" customWidth="1"/>
    <col min="15375" max="15375" width="6.453125" style="16" customWidth="1"/>
    <col min="15376" max="15377" width="6" style="16" customWidth="1"/>
    <col min="15378" max="15378" width="6.453125" style="16" customWidth="1"/>
    <col min="15379" max="15380" width="6" style="16" customWidth="1"/>
    <col min="15381" max="15381" width="6.453125" style="16" customWidth="1"/>
    <col min="15382" max="15383" width="6" style="16" customWidth="1"/>
    <col min="15384" max="15385" width="6.453125" style="16" customWidth="1"/>
    <col min="15386" max="15386" width="6" style="16" customWidth="1"/>
    <col min="15387" max="15387" width="0" style="16" hidden="1" customWidth="1"/>
    <col min="15388" max="15388" width="9" style="16" customWidth="1"/>
    <col min="15389" max="15389" width="0" style="16" hidden="1" customWidth="1"/>
    <col min="15390" max="15390" width="1" style="16" customWidth="1"/>
    <col min="15391" max="15616" width="9.1796875" style="16"/>
    <col min="15617" max="15617" width="15.54296875" style="16" customWidth="1"/>
    <col min="15618" max="15618" width="4.54296875" style="16" customWidth="1"/>
    <col min="15619" max="15619" width="6.453125" style="16" customWidth="1"/>
    <col min="15620" max="15621" width="6" style="16" customWidth="1"/>
    <col min="15622" max="15622" width="6.453125" style="16" customWidth="1"/>
    <col min="15623" max="15624" width="6" style="16" customWidth="1"/>
    <col min="15625" max="15625" width="6.453125" style="16" customWidth="1"/>
    <col min="15626" max="15627" width="6" style="16" customWidth="1"/>
    <col min="15628" max="15628" width="6.453125" style="16" customWidth="1"/>
    <col min="15629" max="15630" width="6" style="16" customWidth="1"/>
    <col min="15631" max="15631" width="6.453125" style="16" customWidth="1"/>
    <col min="15632" max="15633" width="6" style="16" customWidth="1"/>
    <col min="15634" max="15634" width="6.453125" style="16" customWidth="1"/>
    <col min="15635" max="15636" width="6" style="16" customWidth="1"/>
    <col min="15637" max="15637" width="6.453125" style="16" customWidth="1"/>
    <col min="15638" max="15639" width="6" style="16" customWidth="1"/>
    <col min="15640" max="15641" width="6.453125" style="16" customWidth="1"/>
    <col min="15642" max="15642" width="6" style="16" customWidth="1"/>
    <col min="15643" max="15643" width="0" style="16" hidden="1" customWidth="1"/>
    <col min="15644" max="15644" width="9" style="16" customWidth="1"/>
    <col min="15645" max="15645" width="0" style="16" hidden="1" customWidth="1"/>
    <col min="15646" max="15646" width="1" style="16" customWidth="1"/>
    <col min="15647" max="15872" width="9.1796875" style="16"/>
    <col min="15873" max="15873" width="15.54296875" style="16" customWidth="1"/>
    <col min="15874" max="15874" width="4.54296875" style="16" customWidth="1"/>
    <col min="15875" max="15875" width="6.453125" style="16" customWidth="1"/>
    <col min="15876" max="15877" width="6" style="16" customWidth="1"/>
    <col min="15878" max="15878" width="6.453125" style="16" customWidth="1"/>
    <col min="15879" max="15880" width="6" style="16" customWidth="1"/>
    <col min="15881" max="15881" width="6.453125" style="16" customWidth="1"/>
    <col min="15882" max="15883" width="6" style="16" customWidth="1"/>
    <col min="15884" max="15884" width="6.453125" style="16" customWidth="1"/>
    <col min="15885" max="15886" width="6" style="16" customWidth="1"/>
    <col min="15887" max="15887" width="6.453125" style="16" customWidth="1"/>
    <col min="15888" max="15889" width="6" style="16" customWidth="1"/>
    <col min="15890" max="15890" width="6.453125" style="16" customWidth="1"/>
    <col min="15891" max="15892" width="6" style="16" customWidth="1"/>
    <col min="15893" max="15893" width="6.453125" style="16" customWidth="1"/>
    <col min="15894" max="15895" width="6" style="16" customWidth="1"/>
    <col min="15896" max="15897" width="6.453125" style="16" customWidth="1"/>
    <col min="15898" max="15898" width="6" style="16" customWidth="1"/>
    <col min="15899" max="15899" width="0" style="16" hidden="1" customWidth="1"/>
    <col min="15900" max="15900" width="9" style="16" customWidth="1"/>
    <col min="15901" max="15901" width="0" style="16" hidden="1" customWidth="1"/>
    <col min="15902" max="15902" width="1" style="16" customWidth="1"/>
    <col min="15903" max="16128" width="9.1796875" style="16"/>
    <col min="16129" max="16129" width="15.54296875" style="16" customWidth="1"/>
    <col min="16130" max="16130" width="4.54296875" style="16" customWidth="1"/>
    <col min="16131" max="16131" width="6.453125" style="16" customWidth="1"/>
    <col min="16132" max="16133" width="6" style="16" customWidth="1"/>
    <col min="16134" max="16134" width="6.453125" style="16" customWidth="1"/>
    <col min="16135" max="16136" width="6" style="16" customWidth="1"/>
    <col min="16137" max="16137" width="6.453125" style="16" customWidth="1"/>
    <col min="16138" max="16139" width="6" style="16" customWidth="1"/>
    <col min="16140" max="16140" width="6.453125" style="16" customWidth="1"/>
    <col min="16141" max="16142" width="6" style="16" customWidth="1"/>
    <col min="16143" max="16143" width="6.453125" style="16" customWidth="1"/>
    <col min="16144" max="16145" width="6" style="16" customWidth="1"/>
    <col min="16146" max="16146" width="6.453125" style="16" customWidth="1"/>
    <col min="16147" max="16148" width="6" style="16" customWidth="1"/>
    <col min="16149" max="16149" width="6.453125" style="16" customWidth="1"/>
    <col min="16150" max="16151" width="6" style="16" customWidth="1"/>
    <col min="16152" max="16153" width="6.453125" style="16" customWidth="1"/>
    <col min="16154" max="16154" width="6" style="16" customWidth="1"/>
    <col min="16155" max="16155" width="0" style="16" hidden="1" customWidth="1"/>
    <col min="16156" max="16156" width="9" style="16" customWidth="1"/>
    <col min="16157" max="16157" width="0" style="16" hidden="1" customWidth="1"/>
    <col min="16158" max="16158" width="1" style="16" customWidth="1"/>
    <col min="16159" max="16384" width="9.1796875" style="16"/>
  </cols>
  <sheetData>
    <row r="1" spans="1:30" ht="13.5" thickBot="1" x14ac:dyDescent="0.35">
      <c r="A1" s="15" t="s">
        <v>78</v>
      </c>
      <c r="F1" s="15" t="s">
        <v>79</v>
      </c>
    </row>
    <row r="3" spans="1:30" x14ac:dyDescent="0.25">
      <c r="A3" s="28" t="s">
        <v>80</v>
      </c>
      <c r="B3" s="19"/>
      <c r="C3" s="43" t="s">
        <v>60</v>
      </c>
      <c r="D3" s="43"/>
      <c r="E3" s="43"/>
      <c r="F3" s="44" t="s">
        <v>61</v>
      </c>
      <c r="G3" s="44"/>
      <c r="H3" s="44"/>
      <c r="I3" s="45" t="s">
        <v>62</v>
      </c>
      <c r="J3" s="45"/>
      <c r="K3" s="45"/>
      <c r="L3" s="45"/>
      <c r="M3" s="45"/>
      <c r="N3" s="45"/>
      <c r="O3" s="45"/>
      <c r="P3" s="45"/>
      <c r="Q3" s="45"/>
      <c r="R3" s="45"/>
      <c r="S3" s="45"/>
      <c r="T3" s="45"/>
      <c r="U3" s="45"/>
      <c r="V3" s="45"/>
      <c r="W3" s="45"/>
      <c r="X3" s="45"/>
      <c r="Y3" s="45"/>
      <c r="Z3" s="45"/>
      <c r="AA3" s="46" t="s">
        <v>63</v>
      </c>
      <c r="AB3" s="46"/>
      <c r="AC3" s="47"/>
      <c r="AD3" s="20"/>
    </row>
    <row r="4" spans="1:30" ht="24" customHeight="1" x14ac:dyDescent="0.35">
      <c r="A4" s="21"/>
      <c r="B4" s="21"/>
      <c r="C4" s="48" t="s">
        <v>64</v>
      </c>
      <c r="D4" s="48"/>
      <c r="E4" s="48"/>
      <c r="F4" s="48" t="s">
        <v>81</v>
      </c>
      <c r="G4" s="48"/>
      <c r="H4" s="48"/>
      <c r="I4" s="48" t="s">
        <v>65</v>
      </c>
      <c r="J4" s="49"/>
      <c r="K4" s="49"/>
      <c r="L4" s="48" t="s">
        <v>66</v>
      </c>
      <c r="M4" s="48"/>
      <c r="N4" s="48"/>
      <c r="O4" s="48" t="s">
        <v>67</v>
      </c>
      <c r="P4" s="49"/>
      <c r="Q4" s="49"/>
      <c r="R4" s="48" t="s">
        <v>68</v>
      </c>
      <c r="S4" s="49"/>
      <c r="T4" s="49"/>
      <c r="U4" s="48" t="s">
        <v>7</v>
      </c>
      <c r="V4" s="48"/>
      <c r="W4" s="48"/>
      <c r="X4" s="48" t="s">
        <v>69</v>
      </c>
      <c r="Y4" s="48"/>
      <c r="Z4" s="48"/>
      <c r="AA4" s="50"/>
      <c r="AB4" s="50"/>
      <c r="AC4" s="47"/>
      <c r="AD4" s="20"/>
    </row>
    <row r="5" spans="1:30" ht="12.75" customHeight="1" x14ac:dyDescent="0.25">
      <c r="A5" s="22"/>
      <c r="B5" s="22"/>
      <c r="C5" s="22" t="s">
        <v>82</v>
      </c>
      <c r="D5" s="22" t="s">
        <v>71</v>
      </c>
      <c r="E5" s="22" t="s">
        <v>72</v>
      </c>
      <c r="F5" s="22" t="s">
        <v>82</v>
      </c>
      <c r="G5" s="22" t="s">
        <v>71</v>
      </c>
      <c r="H5" s="22" t="s">
        <v>72</v>
      </c>
      <c r="I5" s="22" t="s">
        <v>82</v>
      </c>
      <c r="J5" s="22" t="s">
        <v>71</v>
      </c>
      <c r="K5" s="22" t="s">
        <v>72</v>
      </c>
      <c r="L5" s="22" t="s">
        <v>82</v>
      </c>
      <c r="M5" s="22" t="s">
        <v>71</v>
      </c>
      <c r="N5" s="22" t="s">
        <v>72</v>
      </c>
      <c r="O5" s="22" t="s">
        <v>82</v>
      </c>
      <c r="P5" s="22" t="s">
        <v>71</v>
      </c>
      <c r="Q5" s="22" t="s">
        <v>72</v>
      </c>
      <c r="R5" s="22" t="s">
        <v>82</v>
      </c>
      <c r="S5" s="22" t="s">
        <v>71</v>
      </c>
      <c r="T5" s="22" t="s">
        <v>72</v>
      </c>
      <c r="U5" s="22" t="s">
        <v>82</v>
      </c>
      <c r="V5" s="22" t="s">
        <v>71</v>
      </c>
      <c r="W5" s="22" t="s">
        <v>73</v>
      </c>
      <c r="X5" s="22" t="s">
        <v>82</v>
      </c>
      <c r="Y5" s="22" t="s">
        <v>71</v>
      </c>
      <c r="Z5" s="22" t="s">
        <v>73</v>
      </c>
      <c r="AA5" s="22"/>
      <c r="AB5" s="50" t="s">
        <v>72</v>
      </c>
      <c r="AC5" s="50"/>
      <c r="AD5" s="20"/>
    </row>
    <row r="6" spans="1:30" ht="12" customHeight="1" x14ac:dyDescent="0.25">
      <c r="A6" s="21"/>
      <c r="B6" s="21" t="s">
        <v>35</v>
      </c>
      <c r="C6" s="23" t="s">
        <v>74</v>
      </c>
      <c r="D6" s="23"/>
      <c r="E6" s="23" t="s">
        <v>75</v>
      </c>
      <c r="F6" s="23" t="s">
        <v>74</v>
      </c>
      <c r="G6" s="23"/>
      <c r="H6" s="23" t="s">
        <v>75</v>
      </c>
      <c r="I6" s="23" t="s">
        <v>74</v>
      </c>
      <c r="J6" s="23"/>
      <c r="K6" s="23" t="s">
        <v>75</v>
      </c>
      <c r="L6" s="23" t="s">
        <v>74</v>
      </c>
      <c r="M6" s="23"/>
      <c r="N6" s="23" t="s">
        <v>75</v>
      </c>
      <c r="O6" s="23" t="s">
        <v>74</v>
      </c>
      <c r="P6" s="23"/>
      <c r="Q6" s="23" t="s">
        <v>75</v>
      </c>
      <c r="R6" s="23" t="s">
        <v>74</v>
      </c>
      <c r="S6" s="23"/>
      <c r="T6" s="23" t="s">
        <v>75</v>
      </c>
      <c r="U6" s="23" t="s">
        <v>74</v>
      </c>
      <c r="V6" s="23"/>
      <c r="W6" s="23" t="s">
        <v>75</v>
      </c>
      <c r="X6" s="23" t="s">
        <v>74</v>
      </c>
      <c r="Y6" s="23"/>
      <c r="Z6" s="23" t="s">
        <v>75</v>
      </c>
      <c r="AA6" s="23"/>
      <c r="AB6" s="50" t="s">
        <v>75</v>
      </c>
      <c r="AC6" s="50"/>
      <c r="AD6" s="20"/>
    </row>
    <row r="7" spans="1:30" ht="13.5" customHeight="1" x14ac:dyDescent="0.25">
      <c r="A7" s="21"/>
      <c r="B7" s="21"/>
      <c r="C7" s="23" t="s">
        <v>76</v>
      </c>
      <c r="D7" s="21"/>
      <c r="E7" s="21"/>
      <c r="F7" s="23" t="s">
        <v>76</v>
      </c>
      <c r="G7" s="21"/>
      <c r="H7" s="21"/>
      <c r="I7" s="23" t="s">
        <v>76</v>
      </c>
      <c r="J7" s="21"/>
      <c r="K7" s="21"/>
      <c r="L7" s="23" t="s">
        <v>76</v>
      </c>
      <c r="M7" s="21"/>
      <c r="N7" s="21"/>
      <c r="O7" s="23" t="s">
        <v>76</v>
      </c>
      <c r="P7" s="21"/>
      <c r="Q7" s="21"/>
      <c r="R7" s="23" t="s">
        <v>76</v>
      </c>
      <c r="S7" s="21"/>
      <c r="T7" s="21"/>
      <c r="U7" s="23" t="s">
        <v>76</v>
      </c>
      <c r="V7" s="21"/>
      <c r="W7" s="21"/>
      <c r="X7" s="23" t="s">
        <v>76</v>
      </c>
      <c r="Y7" s="21"/>
      <c r="Z7" s="21"/>
      <c r="AA7" s="21"/>
      <c r="AB7" s="50"/>
      <c r="AC7" s="50"/>
      <c r="AD7" s="20"/>
    </row>
    <row r="8" spans="1:30" x14ac:dyDescent="0.25">
      <c r="A8" s="16" t="s">
        <v>32</v>
      </c>
      <c r="B8" s="16" t="s">
        <v>0</v>
      </c>
      <c r="C8" s="16">
        <v>0.42</v>
      </c>
      <c r="D8" s="16">
        <v>0.15</v>
      </c>
      <c r="E8" s="16">
        <f>C8*D8</f>
        <v>6.3E-2</v>
      </c>
      <c r="H8" s="16">
        <f>F8*G8</f>
        <v>0</v>
      </c>
      <c r="I8" s="16">
        <v>-0.27900000000000003</v>
      </c>
      <c r="J8" s="16">
        <v>0.1</v>
      </c>
      <c r="K8" s="16">
        <f>I8*J8</f>
        <v>-2.7900000000000005E-2</v>
      </c>
      <c r="N8" s="16">
        <f>L8*M8</f>
        <v>0</v>
      </c>
      <c r="Q8" s="16">
        <f>O8*P8</f>
        <v>0</v>
      </c>
      <c r="T8" s="16">
        <f>R8*S8</f>
        <v>0</v>
      </c>
      <c r="U8" s="16">
        <v>0</v>
      </c>
      <c r="V8" s="16">
        <v>0.05</v>
      </c>
      <c r="W8" s="16">
        <f>U8*V8</f>
        <v>0</v>
      </c>
      <c r="Z8" s="16">
        <f>X8*Y8</f>
        <v>0</v>
      </c>
      <c r="AA8" s="24"/>
      <c r="AB8" s="21">
        <f>SUM(E8+H8+K8+Q8+T8+W8+Z8)</f>
        <v>3.5099999999999992E-2</v>
      </c>
      <c r="AC8" s="21"/>
    </row>
    <row r="9" spans="1:30" x14ac:dyDescent="0.25">
      <c r="A9" s="16" t="s">
        <v>83</v>
      </c>
      <c r="B9" s="16" t="s">
        <v>0</v>
      </c>
      <c r="E9" s="16">
        <f t="shared" ref="E9:E35" si="0">C9*D9</f>
        <v>0</v>
      </c>
      <c r="F9" s="16">
        <v>1.4E-3</v>
      </c>
      <c r="G9" s="16">
        <v>1000</v>
      </c>
      <c r="H9" s="16">
        <f t="shared" ref="H9:H35" si="1">F9*G9</f>
        <v>1.4</v>
      </c>
      <c r="K9" s="16">
        <f t="shared" ref="K9:K35" si="2">I9*J9</f>
        <v>0</v>
      </c>
      <c r="N9" s="16">
        <f t="shared" ref="N9:N35" si="3">L9*M9</f>
        <v>0</v>
      </c>
      <c r="Q9" s="16">
        <f t="shared" ref="Q9:Q35" si="4">O9*P9</f>
        <v>0</v>
      </c>
      <c r="T9" s="16">
        <f t="shared" ref="T9:T35" si="5">R9*S9</f>
        <v>0</v>
      </c>
      <c r="W9" s="16">
        <f t="shared" ref="W9:W35" si="6">U9*V9</f>
        <v>0</v>
      </c>
      <c r="Z9" s="16">
        <f t="shared" ref="Z9:Z35" si="7">X9*Y9</f>
        <v>0</v>
      </c>
      <c r="AA9" s="24"/>
      <c r="AB9" s="21">
        <f t="shared" ref="AB9:AB35" si="8">SUM(E9+H9+K9+Q9+T9+W9+Z9)</f>
        <v>1.4</v>
      </c>
      <c r="AC9" s="21">
        <f t="shared" ref="AC9:AC35" si="9">SUM(F9+I9+L9+R9+U9+X9+AA9)</f>
        <v>1.4E-3</v>
      </c>
    </row>
    <row r="10" spans="1:30" x14ac:dyDescent="0.25">
      <c r="A10" s="16" t="s">
        <v>281</v>
      </c>
      <c r="B10" s="16" t="s">
        <v>84</v>
      </c>
      <c r="E10" s="16">
        <f t="shared" si="0"/>
        <v>0</v>
      </c>
      <c r="F10" s="16">
        <v>3.0999999999999999E-3</v>
      </c>
      <c r="G10" s="16">
        <v>200</v>
      </c>
      <c r="H10" s="16">
        <f t="shared" si="1"/>
        <v>0.62</v>
      </c>
      <c r="K10" s="16">
        <f t="shared" si="2"/>
        <v>0</v>
      </c>
      <c r="N10" s="16">
        <f t="shared" si="3"/>
        <v>0</v>
      </c>
      <c r="Q10" s="16">
        <f t="shared" si="4"/>
        <v>0</v>
      </c>
      <c r="T10" s="16">
        <f t="shared" si="5"/>
        <v>0</v>
      </c>
      <c r="W10" s="16">
        <f t="shared" si="6"/>
        <v>0</v>
      </c>
      <c r="Z10" s="16">
        <f t="shared" si="7"/>
        <v>0</v>
      </c>
      <c r="AA10" s="24"/>
      <c r="AB10" s="21">
        <f t="shared" si="8"/>
        <v>0.62</v>
      </c>
      <c r="AC10" s="21">
        <f t="shared" si="9"/>
        <v>3.0999999999999999E-3</v>
      </c>
    </row>
    <row r="11" spans="1:30" x14ac:dyDescent="0.25">
      <c r="A11" s="16" t="s">
        <v>86</v>
      </c>
      <c r="B11" s="16" t="s">
        <v>20</v>
      </c>
      <c r="E11" s="16">
        <f t="shared" si="0"/>
        <v>0</v>
      </c>
      <c r="H11" s="16">
        <f t="shared" si="1"/>
        <v>0</v>
      </c>
      <c r="K11" s="16">
        <f t="shared" si="2"/>
        <v>0</v>
      </c>
      <c r="N11" s="16">
        <f t="shared" si="3"/>
        <v>0</v>
      </c>
      <c r="Q11" s="16">
        <f t="shared" si="4"/>
        <v>0</v>
      </c>
      <c r="T11" s="16">
        <f t="shared" si="5"/>
        <v>0</v>
      </c>
      <c r="U11" s="16">
        <v>0.27</v>
      </c>
      <c r="V11" s="16">
        <v>1E-3</v>
      </c>
      <c r="W11" s="16">
        <f t="shared" si="6"/>
        <v>2.7E-4</v>
      </c>
      <c r="Z11" s="16">
        <f t="shared" si="7"/>
        <v>0</v>
      </c>
      <c r="AA11" s="24"/>
      <c r="AB11" s="21">
        <f t="shared" si="8"/>
        <v>2.7E-4</v>
      </c>
      <c r="AC11" s="21">
        <f t="shared" si="9"/>
        <v>0.27</v>
      </c>
    </row>
    <row r="12" spans="1:30" x14ac:dyDescent="0.25">
      <c r="E12" s="16">
        <f t="shared" si="0"/>
        <v>0</v>
      </c>
      <c r="H12" s="16">
        <f t="shared" si="1"/>
        <v>0</v>
      </c>
      <c r="K12" s="16">
        <f t="shared" si="2"/>
        <v>0</v>
      </c>
      <c r="N12" s="16">
        <f t="shared" si="3"/>
        <v>0</v>
      </c>
      <c r="Q12" s="16">
        <f t="shared" si="4"/>
        <v>0</v>
      </c>
      <c r="T12" s="16">
        <f t="shared" si="5"/>
        <v>0</v>
      </c>
      <c r="W12" s="16">
        <f t="shared" si="6"/>
        <v>0</v>
      </c>
      <c r="Z12" s="16">
        <f t="shared" si="7"/>
        <v>0</v>
      </c>
      <c r="AA12" s="24"/>
      <c r="AB12" s="21">
        <f t="shared" si="8"/>
        <v>0</v>
      </c>
      <c r="AC12" s="21">
        <f t="shared" si="9"/>
        <v>0</v>
      </c>
    </row>
    <row r="13" spans="1:30" x14ac:dyDescent="0.25">
      <c r="E13" s="16">
        <f t="shared" si="0"/>
        <v>0</v>
      </c>
      <c r="H13" s="16">
        <f t="shared" si="1"/>
        <v>0</v>
      </c>
      <c r="K13" s="16">
        <f t="shared" si="2"/>
        <v>0</v>
      </c>
      <c r="N13" s="16">
        <f t="shared" si="3"/>
        <v>0</v>
      </c>
      <c r="Q13" s="16">
        <f t="shared" si="4"/>
        <v>0</v>
      </c>
      <c r="T13" s="16">
        <f t="shared" si="5"/>
        <v>0</v>
      </c>
      <c r="W13" s="16">
        <f t="shared" si="6"/>
        <v>0</v>
      </c>
      <c r="Z13" s="16">
        <f t="shared" si="7"/>
        <v>0</v>
      </c>
      <c r="AA13" s="24"/>
      <c r="AB13" s="21">
        <f t="shared" si="8"/>
        <v>0</v>
      </c>
      <c r="AC13" s="21">
        <f t="shared" si="9"/>
        <v>0</v>
      </c>
    </row>
    <row r="14" spans="1:30" x14ac:dyDescent="0.25">
      <c r="E14" s="16">
        <f t="shared" si="0"/>
        <v>0</v>
      </c>
      <c r="H14" s="16">
        <f t="shared" si="1"/>
        <v>0</v>
      </c>
      <c r="K14" s="16">
        <f t="shared" si="2"/>
        <v>0</v>
      </c>
      <c r="N14" s="16">
        <f t="shared" si="3"/>
        <v>0</v>
      </c>
      <c r="Q14" s="16">
        <f t="shared" si="4"/>
        <v>0</v>
      </c>
      <c r="T14" s="16">
        <f t="shared" si="5"/>
        <v>0</v>
      </c>
      <c r="W14" s="16">
        <f t="shared" si="6"/>
        <v>0</v>
      </c>
      <c r="Z14" s="16">
        <f t="shared" si="7"/>
        <v>0</v>
      </c>
      <c r="AA14" s="24"/>
      <c r="AB14" s="21">
        <f t="shared" si="8"/>
        <v>0</v>
      </c>
      <c r="AC14" s="21">
        <f t="shared" si="9"/>
        <v>0</v>
      </c>
    </row>
    <row r="15" spans="1:30" x14ac:dyDescent="0.25">
      <c r="E15" s="16">
        <f t="shared" si="0"/>
        <v>0</v>
      </c>
      <c r="H15" s="16">
        <f t="shared" si="1"/>
        <v>0</v>
      </c>
      <c r="K15" s="16">
        <f t="shared" si="2"/>
        <v>0</v>
      </c>
      <c r="N15" s="16">
        <f t="shared" si="3"/>
        <v>0</v>
      </c>
      <c r="Q15" s="16">
        <f t="shared" si="4"/>
        <v>0</v>
      </c>
      <c r="T15" s="16">
        <f t="shared" si="5"/>
        <v>0</v>
      </c>
      <c r="W15" s="16">
        <f t="shared" si="6"/>
        <v>0</v>
      </c>
      <c r="Z15" s="16">
        <f t="shared" si="7"/>
        <v>0</v>
      </c>
      <c r="AA15" s="24"/>
      <c r="AB15" s="21">
        <f t="shared" si="8"/>
        <v>0</v>
      </c>
      <c r="AC15" s="21">
        <f t="shared" si="9"/>
        <v>0</v>
      </c>
    </row>
    <row r="16" spans="1:30" x14ac:dyDescent="0.25">
      <c r="E16" s="16">
        <f t="shared" si="0"/>
        <v>0</v>
      </c>
      <c r="H16" s="16">
        <f t="shared" si="1"/>
        <v>0</v>
      </c>
      <c r="K16" s="16">
        <f t="shared" si="2"/>
        <v>0</v>
      </c>
      <c r="N16" s="16">
        <f t="shared" si="3"/>
        <v>0</v>
      </c>
      <c r="Q16" s="16">
        <f t="shared" si="4"/>
        <v>0</v>
      </c>
      <c r="T16" s="16">
        <f t="shared" si="5"/>
        <v>0</v>
      </c>
      <c r="W16" s="16">
        <f t="shared" si="6"/>
        <v>0</v>
      </c>
      <c r="Z16" s="16">
        <f t="shared" si="7"/>
        <v>0</v>
      </c>
      <c r="AA16" s="24"/>
      <c r="AB16" s="21">
        <f t="shared" si="8"/>
        <v>0</v>
      </c>
      <c r="AC16" s="21">
        <f t="shared" si="9"/>
        <v>0</v>
      </c>
    </row>
    <row r="17" spans="5:29" x14ac:dyDescent="0.25">
      <c r="E17" s="16">
        <f t="shared" si="0"/>
        <v>0</v>
      </c>
      <c r="H17" s="16">
        <f t="shared" si="1"/>
        <v>0</v>
      </c>
      <c r="K17" s="16">
        <f t="shared" si="2"/>
        <v>0</v>
      </c>
      <c r="N17" s="16">
        <f t="shared" si="3"/>
        <v>0</v>
      </c>
      <c r="Q17" s="16">
        <f t="shared" si="4"/>
        <v>0</v>
      </c>
      <c r="T17" s="16">
        <f t="shared" si="5"/>
        <v>0</v>
      </c>
      <c r="W17" s="16">
        <f t="shared" si="6"/>
        <v>0</v>
      </c>
      <c r="Z17" s="16">
        <f t="shared" si="7"/>
        <v>0</v>
      </c>
      <c r="AA17" s="24"/>
      <c r="AB17" s="21">
        <f t="shared" si="8"/>
        <v>0</v>
      </c>
      <c r="AC17" s="21">
        <f t="shared" si="9"/>
        <v>0</v>
      </c>
    </row>
    <row r="18" spans="5:29" x14ac:dyDescent="0.25">
      <c r="E18" s="16">
        <f t="shared" si="0"/>
        <v>0</v>
      </c>
      <c r="H18" s="16">
        <f t="shared" si="1"/>
        <v>0</v>
      </c>
      <c r="K18" s="16">
        <f t="shared" si="2"/>
        <v>0</v>
      </c>
      <c r="N18" s="16">
        <f t="shared" si="3"/>
        <v>0</v>
      </c>
      <c r="Q18" s="16">
        <f t="shared" si="4"/>
        <v>0</v>
      </c>
      <c r="T18" s="16">
        <f t="shared" si="5"/>
        <v>0</v>
      </c>
      <c r="W18" s="16">
        <f t="shared" si="6"/>
        <v>0</v>
      </c>
      <c r="Z18" s="16">
        <f t="shared" si="7"/>
        <v>0</v>
      </c>
      <c r="AA18" s="24"/>
      <c r="AB18" s="21">
        <f t="shared" si="8"/>
        <v>0</v>
      </c>
      <c r="AC18" s="21">
        <f t="shared" si="9"/>
        <v>0</v>
      </c>
    </row>
    <row r="19" spans="5:29" x14ac:dyDescent="0.25">
      <c r="E19" s="16">
        <f t="shared" si="0"/>
        <v>0</v>
      </c>
      <c r="H19" s="16">
        <f t="shared" si="1"/>
        <v>0</v>
      </c>
      <c r="K19" s="16">
        <f t="shared" si="2"/>
        <v>0</v>
      </c>
      <c r="N19" s="16">
        <f t="shared" si="3"/>
        <v>0</v>
      </c>
      <c r="Q19" s="16">
        <f t="shared" si="4"/>
        <v>0</v>
      </c>
      <c r="T19" s="16">
        <f t="shared" si="5"/>
        <v>0</v>
      </c>
      <c r="W19" s="16">
        <f t="shared" si="6"/>
        <v>0</v>
      </c>
      <c r="Z19" s="16">
        <f t="shared" si="7"/>
        <v>0</v>
      </c>
      <c r="AA19" s="24"/>
      <c r="AB19" s="21">
        <f t="shared" si="8"/>
        <v>0</v>
      </c>
      <c r="AC19" s="21">
        <f t="shared" si="9"/>
        <v>0</v>
      </c>
    </row>
    <row r="20" spans="5:29" x14ac:dyDescent="0.25">
      <c r="E20" s="16">
        <f t="shared" si="0"/>
        <v>0</v>
      </c>
      <c r="H20" s="16">
        <f t="shared" si="1"/>
        <v>0</v>
      </c>
      <c r="K20" s="16">
        <f t="shared" si="2"/>
        <v>0</v>
      </c>
      <c r="N20" s="16">
        <f t="shared" si="3"/>
        <v>0</v>
      </c>
      <c r="Q20" s="16">
        <f t="shared" si="4"/>
        <v>0</v>
      </c>
      <c r="T20" s="16">
        <f t="shared" si="5"/>
        <v>0</v>
      </c>
      <c r="W20" s="16">
        <f t="shared" si="6"/>
        <v>0</v>
      </c>
      <c r="Z20" s="16">
        <f t="shared" si="7"/>
        <v>0</v>
      </c>
      <c r="AA20" s="24"/>
      <c r="AB20" s="21">
        <f t="shared" si="8"/>
        <v>0</v>
      </c>
      <c r="AC20" s="21">
        <f t="shared" si="9"/>
        <v>0</v>
      </c>
    </row>
    <row r="21" spans="5:29" x14ac:dyDescent="0.25">
      <c r="E21" s="16">
        <f t="shared" si="0"/>
        <v>0</v>
      </c>
      <c r="H21" s="16">
        <f t="shared" si="1"/>
        <v>0</v>
      </c>
      <c r="K21" s="16">
        <f t="shared" si="2"/>
        <v>0</v>
      </c>
      <c r="N21" s="16">
        <f t="shared" si="3"/>
        <v>0</v>
      </c>
      <c r="Q21" s="16">
        <f t="shared" si="4"/>
        <v>0</v>
      </c>
      <c r="T21" s="16">
        <f t="shared" si="5"/>
        <v>0</v>
      </c>
      <c r="W21" s="16">
        <f t="shared" si="6"/>
        <v>0</v>
      </c>
      <c r="Z21" s="16">
        <f t="shared" si="7"/>
        <v>0</v>
      </c>
      <c r="AA21" s="24"/>
      <c r="AB21" s="21">
        <f t="shared" si="8"/>
        <v>0</v>
      </c>
      <c r="AC21" s="21">
        <f t="shared" si="9"/>
        <v>0</v>
      </c>
    </row>
    <row r="22" spans="5:29" x14ac:dyDescent="0.25">
      <c r="E22" s="16">
        <f t="shared" si="0"/>
        <v>0</v>
      </c>
      <c r="H22" s="16">
        <f t="shared" si="1"/>
        <v>0</v>
      </c>
      <c r="K22" s="16">
        <f t="shared" si="2"/>
        <v>0</v>
      </c>
      <c r="N22" s="16">
        <f t="shared" si="3"/>
        <v>0</v>
      </c>
      <c r="Q22" s="16">
        <f t="shared" si="4"/>
        <v>0</v>
      </c>
      <c r="T22" s="16">
        <f t="shared" si="5"/>
        <v>0</v>
      </c>
      <c r="W22" s="16">
        <f t="shared" si="6"/>
        <v>0</v>
      </c>
      <c r="Z22" s="16">
        <f t="shared" si="7"/>
        <v>0</v>
      </c>
      <c r="AA22" s="24"/>
      <c r="AB22" s="21">
        <f t="shared" si="8"/>
        <v>0</v>
      </c>
      <c r="AC22" s="21">
        <f t="shared" si="9"/>
        <v>0</v>
      </c>
    </row>
    <row r="23" spans="5:29" x14ac:dyDescent="0.25">
      <c r="E23" s="16">
        <f t="shared" si="0"/>
        <v>0</v>
      </c>
      <c r="H23" s="16">
        <f t="shared" si="1"/>
        <v>0</v>
      </c>
      <c r="K23" s="16">
        <f t="shared" si="2"/>
        <v>0</v>
      </c>
      <c r="N23" s="16">
        <f t="shared" si="3"/>
        <v>0</v>
      </c>
      <c r="Q23" s="16">
        <f t="shared" si="4"/>
        <v>0</v>
      </c>
      <c r="T23" s="16">
        <f t="shared" si="5"/>
        <v>0</v>
      </c>
      <c r="W23" s="16">
        <f t="shared" si="6"/>
        <v>0</v>
      </c>
      <c r="Z23" s="16">
        <f t="shared" si="7"/>
        <v>0</v>
      </c>
      <c r="AA23" s="24"/>
      <c r="AB23" s="21">
        <f t="shared" si="8"/>
        <v>0</v>
      </c>
      <c r="AC23" s="21">
        <f t="shared" si="9"/>
        <v>0</v>
      </c>
    </row>
    <row r="24" spans="5:29" x14ac:dyDescent="0.25">
      <c r="E24" s="16">
        <f t="shared" si="0"/>
        <v>0</v>
      </c>
      <c r="H24" s="16">
        <f t="shared" si="1"/>
        <v>0</v>
      </c>
      <c r="K24" s="16">
        <f t="shared" si="2"/>
        <v>0</v>
      </c>
      <c r="N24" s="16">
        <f t="shared" si="3"/>
        <v>0</v>
      </c>
      <c r="Q24" s="16">
        <f t="shared" si="4"/>
        <v>0</v>
      </c>
      <c r="T24" s="16">
        <f t="shared" si="5"/>
        <v>0</v>
      </c>
      <c r="W24" s="16">
        <f t="shared" si="6"/>
        <v>0</v>
      </c>
      <c r="Z24" s="16">
        <f t="shared" si="7"/>
        <v>0</v>
      </c>
      <c r="AA24" s="24"/>
      <c r="AB24" s="21">
        <f t="shared" si="8"/>
        <v>0</v>
      </c>
      <c r="AC24" s="21">
        <f t="shared" si="9"/>
        <v>0</v>
      </c>
    </row>
    <row r="25" spans="5:29" x14ac:dyDescent="0.25">
      <c r="E25" s="16">
        <f t="shared" si="0"/>
        <v>0</v>
      </c>
      <c r="H25" s="16">
        <f t="shared" si="1"/>
        <v>0</v>
      </c>
      <c r="K25" s="16">
        <f t="shared" si="2"/>
        <v>0</v>
      </c>
      <c r="N25" s="16">
        <f t="shared" si="3"/>
        <v>0</v>
      </c>
      <c r="Q25" s="16">
        <f t="shared" si="4"/>
        <v>0</v>
      </c>
      <c r="T25" s="16">
        <f t="shared" si="5"/>
        <v>0</v>
      </c>
      <c r="W25" s="16">
        <f t="shared" si="6"/>
        <v>0</v>
      </c>
      <c r="Z25" s="16">
        <f t="shared" si="7"/>
        <v>0</v>
      </c>
      <c r="AA25" s="24"/>
      <c r="AB25" s="21">
        <f t="shared" si="8"/>
        <v>0</v>
      </c>
      <c r="AC25" s="21">
        <f t="shared" si="9"/>
        <v>0</v>
      </c>
    </row>
    <row r="26" spans="5:29" x14ac:dyDescent="0.25">
      <c r="E26" s="16">
        <f t="shared" si="0"/>
        <v>0</v>
      </c>
      <c r="H26" s="16">
        <f t="shared" si="1"/>
        <v>0</v>
      </c>
      <c r="K26" s="16">
        <f t="shared" si="2"/>
        <v>0</v>
      </c>
      <c r="N26" s="16">
        <f t="shared" si="3"/>
        <v>0</v>
      </c>
      <c r="Q26" s="16">
        <f t="shared" si="4"/>
        <v>0</v>
      </c>
      <c r="T26" s="16">
        <f t="shared" si="5"/>
        <v>0</v>
      </c>
      <c r="W26" s="16">
        <f t="shared" si="6"/>
        <v>0</v>
      </c>
      <c r="Z26" s="16">
        <f t="shared" si="7"/>
        <v>0</v>
      </c>
      <c r="AA26" s="24"/>
      <c r="AB26" s="21">
        <f t="shared" si="8"/>
        <v>0</v>
      </c>
      <c r="AC26" s="21">
        <f t="shared" si="9"/>
        <v>0</v>
      </c>
    </row>
    <row r="27" spans="5:29" x14ac:dyDescent="0.25">
      <c r="E27" s="16">
        <f t="shared" si="0"/>
        <v>0</v>
      </c>
      <c r="H27" s="16">
        <f t="shared" si="1"/>
        <v>0</v>
      </c>
      <c r="K27" s="16">
        <f t="shared" si="2"/>
        <v>0</v>
      </c>
      <c r="N27" s="16">
        <f t="shared" si="3"/>
        <v>0</v>
      </c>
      <c r="Q27" s="16">
        <f t="shared" si="4"/>
        <v>0</v>
      </c>
      <c r="T27" s="16">
        <f t="shared" si="5"/>
        <v>0</v>
      </c>
      <c r="W27" s="16">
        <f t="shared" si="6"/>
        <v>0</v>
      </c>
      <c r="Z27" s="16">
        <f t="shared" si="7"/>
        <v>0</v>
      </c>
      <c r="AA27" s="24"/>
      <c r="AB27" s="21">
        <f t="shared" si="8"/>
        <v>0</v>
      </c>
      <c r="AC27" s="21">
        <f t="shared" si="9"/>
        <v>0</v>
      </c>
    </row>
    <row r="28" spans="5:29" x14ac:dyDescent="0.25">
      <c r="E28" s="16">
        <f t="shared" si="0"/>
        <v>0</v>
      </c>
      <c r="H28" s="16">
        <f t="shared" si="1"/>
        <v>0</v>
      </c>
      <c r="K28" s="16">
        <f t="shared" si="2"/>
        <v>0</v>
      </c>
      <c r="N28" s="16">
        <f t="shared" si="3"/>
        <v>0</v>
      </c>
      <c r="Q28" s="16">
        <f t="shared" si="4"/>
        <v>0</v>
      </c>
      <c r="T28" s="16">
        <f t="shared" si="5"/>
        <v>0</v>
      </c>
      <c r="W28" s="16">
        <f t="shared" si="6"/>
        <v>0</v>
      </c>
      <c r="Z28" s="16">
        <f t="shared" si="7"/>
        <v>0</v>
      </c>
      <c r="AA28" s="24"/>
      <c r="AB28" s="21">
        <f t="shared" si="8"/>
        <v>0</v>
      </c>
      <c r="AC28" s="21">
        <f t="shared" si="9"/>
        <v>0</v>
      </c>
    </row>
    <row r="29" spans="5:29" x14ac:dyDescent="0.25">
      <c r="E29" s="16">
        <f t="shared" si="0"/>
        <v>0</v>
      </c>
      <c r="H29" s="16">
        <f t="shared" si="1"/>
        <v>0</v>
      </c>
      <c r="K29" s="16">
        <f t="shared" si="2"/>
        <v>0</v>
      </c>
      <c r="N29" s="16">
        <f t="shared" si="3"/>
        <v>0</v>
      </c>
      <c r="Q29" s="16">
        <f t="shared" si="4"/>
        <v>0</v>
      </c>
      <c r="T29" s="16">
        <f t="shared" si="5"/>
        <v>0</v>
      </c>
      <c r="W29" s="16">
        <f t="shared" si="6"/>
        <v>0</v>
      </c>
      <c r="Z29" s="16">
        <f t="shared" si="7"/>
        <v>0</v>
      </c>
      <c r="AA29" s="24"/>
      <c r="AB29" s="21">
        <f t="shared" si="8"/>
        <v>0</v>
      </c>
      <c r="AC29" s="21">
        <f t="shared" si="9"/>
        <v>0</v>
      </c>
    </row>
    <row r="30" spans="5:29" x14ac:dyDescent="0.25">
      <c r="E30" s="16">
        <f t="shared" si="0"/>
        <v>0</v>
      </c>
      <c r="H30" s="16">
        <f t="shared" si="1"/>
        <v>0</v>
      </c>
      <c r="K30" s="16">
        <f t="shared" si="2"/>
        <v>0</v>
      </c>
      <c r="N30" s="16">
        <f t="shared" si="3"/>
        <v>0</v>
      </c>
      <c r="Q30" s="16">
        <f t="shared" si="4"/>
        <v>0</v>
      </c>
      <c r="T30" s="16">
        <f t="shared" si="5"/>
        <v>0</v>
      </c>
      <c r="W30" s="16">
        <f t="shared" si="6"/>
        <v>0</v>
      </c>
      <c r="Z30" s="16">
        <f t="shared" si="7"/>
        <v>0</v>
      </c>
      <c r="AA30" s="24"/>
      <c r="AB30" s="21">
        <f t="shared" si="8"/>
        <v>0</v>
      </c>
      <c r="AC30" s="21">
        <f t="shared" si="9"/>
        <v>0</v>
      </c>
    </row>
    <row r="31" spans="5:29" x14ac:dyDescent="0.25">
      <c r="E31" s="16">
        <f t="shared" si="0"/>
        <v>0</v>
      </c>
      <c r="H31" s="16">
        <f t="shared" si="1"/>
        <v>0</v>
      </c>
      <c r="K31" s="16">
        <f t="shared" si="2"/>
        <v>0</v>
      </c>
      <c r="N31" s="16">
        <f t="shared" si="3"/>
        <v>0</v>
      </c>
      <c r="Q31" s="16">
        <f t="shared" si="4"/>
        <v>0</v>
      </c>
      <c r="T31" s="16">
        <f t="shared" si="5"/>
        <v>0</v>
      </c>
      <c r="W31" s="16">
        <f t="shared" si="6"/>
        <v>0</v>
      </c>
      <c r="Z31" s="16">
        <f t="shared" si="7"/>
        <v>0</v>
      </c>
      <c r="AA31" s="24"/>
      <c r="AB31" s="21">
        <f t="shared" si="8"/>
        <v>0</v>
      </c>
      <c r="AC31" s="21">
        <f t="shared" si="9"/>
        <v>0</v>
      </c>
    </row>
    <row r="32" spans="5:29" x14ac:dyDescent="0.25">
      <c r="E32" s="16">
        <f t="shared" si="0"/>
        <v>0</v>
      </c>
      <c r="H32" s="16">
        <f t="shared" si="1"/>
        <v>0</v>
      </c>
      <c r="K32" s="16">
        <f t="shared" si="2"/>
        <v>0</v>
      </c>
      <c r="N32" s="16">
        <f t="shared" si="3"/>
        <v>0</v>
      </c>
      <c r="Q32" s="16">
        <f t="shared" si="4"/>
        <v>0</v>
      </c>
      <c r="T32" s="16">
        <f t="shared" si="5"/>
        <v>0</v>
      </c>
      <c r="W32" s="16">
        <f t="shared" si="6"/>
        <v>0</v>
      </c>
      <c r="Z32" s="16">
        <f t="shared" si="7"/>
        <v>0</v>
      </c>
      <c r="AA32" s="24"/>
      <c r="AB32" s="21">
        <f t="shared" si="8"/>
        <v>0</v>
      </c>
      <c r="AC32" s="21">
        <f t="shared" si="9"/>
        <v>0</v>
      </c>
    </row>
    <row r="33" spans="1:29" x14ac:dyDescent="0.25">
      <c r="E33" s="16">
        <f t="shared" si="0"/>
        <v>0</v>
      </c>
      <c r="H33" s="16">
        <f t="shared" si="1"/>
        <v>0</v>
      </c>
      <c r="K33" s="16">
        <f t="shared" si="2"/>
        <v>0</v>
      </c>
      <c r="N33" s="16">
        <f t="shared" si="3"/>
        <v>0</v>
      </c>
      <c r="Q33" s="16">
        <f t="shared" si="4"/>
        <v>0</v>
      </c>
      <c r="T33" s="16">
        <f t="shared" si="5"/>
        <v>0</v>
      </c>
      <c r="W33" s="16">
        <f t="shared" si="6"/>
        <v>0</v>
      </c>
      <c r="Z33" s="16">
        <f t="shared" si="7"/>
        <v>0</v>
      </c>
      <c r="AA33" s="24"/>
      <c r="AB33" s="21">
        <f t="shared" si="8"/>
        <v>0</v>
      </c>
      <c r="AC33" s="21">
        <f t="shared" si="9"/>
        <v>0</v>
      </c>
    </row>
    <row r="34" spans="1:29" x14ac:dyDescent="0.25">
      <c r="E34" s="16">
        <f t="shared" si="0"/>
        <v>0</v>
      </c>
      <c r="H34" s="16">
        <f t="shared" si="1"/>
        <v>0</v>
      </c>
      <c r="K34" s="16">
        <f t="shared" si="2"/>
        <v>0</v>
      </c>
      <c r="N34" s="16">
        <f t="shared" si="3"/>
        <v>0</v>
      </c>
      <c r="Q34" s="16">
        <f t="shared" si="4"/>
        <v>0</v>
      </c>
      <c r="T34" s="16">
        <f t="shared" si="5"/>
        <v>0</v>
      </c>
      <c r="W34" s="16">
        <f t="shared" si="6"/>
        <v>0</v>
      </c>
      <c r="Z34" s="16">
        <f t="shared" si="7"/>
        <v>0</v>
      </c>
      <c r="AA34" s="24"/>
      <c r="AB34" s="21">
        <f t="shared" si="8"/>
        <v>0</v>
      </c>
      <c r="AC34" s="21">
        <f t="shared" si="9"/>
        <v>0</v>
      </c>
    </row>
    <row r="35" spans="1:29" x14ac:dyDescent="0.25">
      <c r="E35" s="16">
        <f t="shared" si="0"/>
        <v>0</v>
      </c>
      <c r="H35" s="16">
        <f t="shared" si="1"/>
        <v>0</v>
      </c>
      <c r="K35" s="16">
        <f t="shared" si="2"/>
        <v>0</v>
      </c>
      <c r="N35" s="16">
        <f t="shared" si="3"/>
        <v>0</v>
      </c>
      <c r="Q35" s="16">
        <f t="shared" si="4"/>
        <v>0</v>
      </c>
      <c r="T35" s="16">
        <f t="shared" si="5"/>
        <v>0</v>
      </c>
      <c r="W35" s="16">
        <f t="shared" si="6"/>
        <v>0</v>
      </c>
      <c r="Z35" s="16">
        <f t="shared" si="7"/>
        <v>0</v>
      </c>
      <c r="AA35" s="24"/>
      <c r="AB35" s="21">
        <f t="shared" si="8"/>
        <v>0</v>
      </c>
      <c r="AC35" s="21">
        <f t="shared" si="9"/>
        <v>0</v>
      </c>
    </row>
    <row r="36" spans="1:29" x14ac:dyDescent="0.25">
      <c r="A36" s="25" t="s">
        <v>77</v>
      </c>
      <c r="B36" s="26"/>
      <c r="C36" s="27"/>
      <c r="D36" s="27"/>
      <c r="E36" s="21">
        <f>SUM(E8:E35)</f>
        <v>6.3E-2</v>
      </c>
      <c r="F36" s="27"/>
      <c r="G36" s="27"/>
      <c r="H36" s="21">
        <f>SUM(H8:H35)</f>
        <v>2.02</v>
      </c>
      <c r="I36" s="27"/>
      <c r="J36" s="27"/>
      <c r="K36" s="21">
        <f>SUM(K8:K35)</f>
        <v>-2.7900000000000005E-2</v>
      </c>
      <c r="L36" s="27"/>
      <c r="M36" s="27"/>
      <c r="N36" s="21">
        <f>SUM(N8:N35)</f>
        <v>0</v>
      </c>
      <c r="O36" s="27"/>
      <c r="P36" s="27"/>
      <c r="Q36" s="21">
        <f>SUM(Q8:Q35)</f>
        <v>0</v>
      </c>
      <c r="R36" s="27"/>
      <c r="S36" s="27"/>
      <c r="T36" s="21">
        <f>SUM(T8:T35)</f>
        <v>0</v>
      </c>
      <c r="U36" s="27"/>
      <c r="V36" s="27"/>
      <c r="W36" s="21">
        <f>SUM(W8:W35)</f>
        <v>2.7E-4</v>
      </c>
      <c r="X36" s="27"/>
      <c r="Y36" s="27"/>
      <c r="Z36" s="21">
        <f>SUM(Z8:Z35)</f>
        <v>0</v>
      </c>
      <c r="AA36" s="24">
        <f>SUM(AA8:AA35)</f>
        <v>0</v>
      </c>
      <c r="AB36" s="48">
        <f>SUM(AB8:AB35)</f>
        <v>2.0553699999999999</v>
      </c>
      <c r="AC36" s="48"/>
    </row>
    <row r="43" spans="1:29" ht="12" customHeight="1" x14ac:dyDescent="0.25"/>
  </sheetData>
  <mergeCells count="18">
    <mergeCell ref="AB7:AC7"/>
    <mergeCell ref="AB36:AC36"/>
    <mergeCell ref="R4:T4"/>
    <mergeCell ref="U4:W4"/>
    <mergeCell ref="X4:Z4"/>
    <mergeCell ref="AA4:AB4"/>
    <mergeCell ref="AB5:AC5"/>
    <mergeCell ref="AB6:AC6"/>
    <mergeCell ref="C3:E3"/>
    <mergeCell ref="F3:H3"/>
    <mergeCell ref="I3:Z3"/>
    <mergeCell ref="AA3:AB3"/>
    <mergeCell ref="AC3:AC4"/>
    <mergeCell ref="C4:E4"/>
    <mergeCell ref="F4:H4"/>
    <mergeCell ref="I4:K4"/>
    <mergeCell ref="L4:N4"/>
    <mergeCell ref="O4:Q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FA67-3082-41E8-889A-D9C1278A2258}">
  <dimension ref="A2:C25"/>
  <sheetViews>
    <sheetView topLeftCell="A4" workbookViewId="0">
      <selection activeCell="J5" sqref="J5"/>
    </sheetView>
  </sheetViews>
  <sheetFormatPr defaultRowHeight="14.5" x14ac:dyDescent="0.35"/>
  <cols>
    <col min="1" max="1" width="19.26953125" bestFit="1" customWidth="1"/>
    <col min="2" max="2" width="9.453125" bestFit="1" customWidth="1"/>
    <col min="3" max="3" width="12.453125" bestFit="1" customWidth="1"/>
    <col min="7" max="7" width="9.90625" customWidth="1"/>
    <col min="14" max="14" width="9.7265625" customWidth="1"/>
    <col min="21" max="21" width="9" bestFit="1" customWidth="1"/>
    <col min="25" max="25" width="9.26953125" customWidth="1"/>
  </cols>
  <sheetData>
    <row r="2" spans="1:3" ht="43.5" x14ac:dyDescent="0.35">
      <c r="A2" s="32" t="s">
        <v>187</v>
      </c>
      <c r="B2" s="32" t="s">
        <v>188</v>
      </c>
      <c r="C2" s="35" t="s">
        <v>202</v>
      </c>
    </row>
    <row r="3" spans="1:3" x14ac:dyDescent="0.35">
      <c r="A3" t="s">
        <v>190</v>
      </c>
      <c r="B3" t="s">
        <v>0</v>
      </c>
      <c r="C3" s="1">
        <v>0.28818181818181815</v>
      </c>
    </row>
    <row r="4" spans="1:3" x14ac:dyDescent="0.35">
      <c r="A4" t="s">
        <v>191</v>
      </c>
      <c r="B4" t="s">
        <v>0</v>
      </c>
      <c r="C4" s="1">
        <v>1.0818181818181818</v>
      </c>
    </row>
    <row r="5" spans="1:3" x14ac:dyDescent="0.35">
      <c r="A5" t="s">
        <v>289</v>
      </c>
      <c r="B5" t="s">
        <v>189</v>
      </c>
      <c r="C5" s="14">
        <v>-23.650000000000002</v>
      </c>
    </row>
    <row r="6" spans="1:3" x14ac:dyDescent="0.35">
      <c r="A6" t="s">
        <v>192</v>
      </c>
      <c r="B6" t="s">
        <v>0</v>
      </c>
      <c r="C6" s="1">
        <v>76.72727272727272</v>
      </c>
    </row>
    <row r="7" spans="1:3" x14ac:dyDescent="0.35">
      <c r="A7" t="s">
        <v>193</v>
      </c>
      <c r="B7" t="s">
        <v>0</v>
      </c>
      <c r="C7" s="1">
        <v>-43.36363636363636</v>
      </c>
    </row>
    <row r="8" spans="1:3" x14ac:dyDescent="0.35">
      <c r="A8" t="s">
        <v>203</v>
      </c>
      <c r="B8" t="s">
        <v>0</v>
      </c>
      <c r="C8" s="1">
        <v>-8.4454545454545435</v>
      </c>
    </row>
    <row r="9" spans="1:3" x14ac:dyDescent="0.35">
      <c r="A9" t="s">
        <v>194</v>
      </c>
      <c r="B9" t="s">
        <v>0</v>
      </c>
      <c r="C9" s="1">
        <v>-6.6363636363636358</v>
      </c>
    </row>
    <row r="10" spans="1:3" x14ac:dyDescent="0.35">
      <c r="A10" t="s">
        <v>195</v>
      </c>
      <c r="B10" t="s">
        <v>0</v>
      </c>
      <c r="C10" s="1">
        <v>-6.8</v>
      </c>
    </row>
    <row r="11" spans="1:3" x14ac:dyDescent="0.35">
      <c r="A11" t="s">
        <v>196</v>
      </c>
      <c r="B11" t="s">
        <v>0</v>
      </c>
      <c r="C11" s="1">
        <v>-19.727272727272727</v>
      </c>
    </row>
    <row r="12" spans="1:3" x14ac:dyDescent="0.35">
      <c r="A12" t="s">
        <v>197</v>
      </c>
      <c r="B12" t="s">
        <v>0</v>
      </c>
      <c r="C12" s="1">
        <v>231.81818181818181</v>
      </c>
    </row>
    <row r="13" spans="1:3" x14ac:dyDescent="0.35">
      <c r="A13" t="s">
        <v>198</v>
      </c>
      <c r="B13" t="s">
        <v>0</v>
      </c>
      <c r="C13" s="1">
        <v>4.8272727272727263</v>
      </c>
    </row>
    <row r="14" spans="1:3" x14ac:dyDescent="0.35">
      <c r="A14" t="s">
        <v>199</v>
      </c>
      <c r="B14" t="s">
        <v>0</v>
      </c>
      <c r="C14" s="1">
        <v>324.5454545454545</v>
      </c>
    </row>
    <row r="15" spans="1:3" x14ac:dyDescent="0.35">
      <c r="A15" t="s">
        <v>200</v>
      </c>
      <c r="B15" t="s">
        <v>0</v>
      </c>
      <c r="C15" s="1">
        <v>27.27272727272727</v>
      </c>
    </row>
    <row r="16" spans="1:3" x14ac:dyDescent="0.35">
      <c r="A16" t="s">
        <v>201</v>
      </c>
      <c r="B16" t="s">
        <v>0</v>
      </c>
      <c r="C16" s="1">
        <v>342.72727272727269</v>
      </c>
    </row>
    <row r="17" spans="1:3" x14ac:dyDescent="0.35">
      <c r="A17" t="s">
        <v>204</v>
      </c>
      <c r="B17" t="s">
        <v>0</v>
      </c>
      <c r="C17" s="1">
        <v>9.01</v>
      </c>
    </row>
    <row r="18" spans="1:3" x14ac:dyDescent="0.35">
      <c r="A18" t="s">
        <v>205</v>
      </c>
      <c r="B18" t="s">
        <v>0</v>
      </c>
      <c r="C18" s="1">
        <v>8.2100000000000009</v>
      </c>
    </row>
    <row r="19" spans="1:3" x14ac:dyDescent="0.35">
      <c r="A19" t="s">
        <v>208</v>
      </c>
      <c r="B19" t="s">
        <v>215</v>
      </c>
      <c r="C19" s="1">
        <v>3.1999999999999997E-4</v>
      </c>
    </row>
    <row r="20" spans="1:3" x14ac:dyDescent="0.35">
      <c r="A20" t="s">
        <v>209</v>
      </c>
      <c r="B20" t="s">
        <v>206</v>
      </c>
      <c r="C20" s="1">
        <v>2.1800000000000001E-3</v>
      </c>
    </row>
    <row r="21" spans="1:3" x14ac:dyDescent="0.35">
      <c r="A21" t="s">
        <v>210</v>
      </c>
      <c r="B21" t="s">
        <v>206</v>
      </c>
      <c r="C21" s="1">
        <v>5.4539999999999996E-3</v>
      </c>
    </row>
    <row r="22" spans="1:3" x14ac:dyDescent="0.35">
      <c r="A22" t="s">
        <v>211</v>
      </c>
      <c r="B22" t="s">
        <v>207</v>
      </c>
      <c r="C22" s="1">
        <v>4.1363636363636359E-2</v>
      </c>
    </row>
    <row r="23" spans="1:3" x14ac:dyDescent="0.35">
      <c r="A23" t="s">
        <v>212</v>
      </c>
      <c r="B23" t="s">
        <v>0</v>
      </c>
      <c r="C23" s="1">
        <v>7299.9999999999991</v>
      </c>
    </row>
    <row r="24" spans="1:3" x14ac:dyDescent="0.35">
      <c r="A24" t="s">
        <v>213</v>
      </c>
      <c r="B24" t="s">
        <v>0</v>
      </c>
      <c r="C24" s="1">
        <v>23818.181818181816</v>
      </c>
    </row>
    <row r="25" spans="1:3" x14ac:dyDescent="0.35">
      <c r="A25" t="s">
        <v>214</v>
      </c>
      <c r="B25" t="s">
        <v>0</v>
      </c>
      <c r="C25" s="1">
        <v>395.45454545454544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05AF-FA2D-444F-8C49-1F762761C466}">
  <dimension ref="A1:C128"/>
  <sheetViews>
    <sheetView workbookViewId="0">
      <selection activeCell="C132" sqref="C132"/>
    </sheetView>
  </sheetViews>
  <sheetFormatPr defaultRowHeight="14.5" x14ac:dyDescent="0.35"/>
  <cols>
    <col min="1" max="1" width="30.26953125" bestFit="1" customWidth="1"/>
    <col min="2" max="2" width="7.6328125" customWidth="1"/>
    <col min="3" max="3" width="18.6328125" customWidth="1"/>
  </cols>
  <sheetData>
    <row r="1" spans="1:3" ht="28.5" customHeight="1" x14ac:dyDescent="0.35">
      <c r="A1" s="29" t="s">
        <v>88</v>
      </c>
      <c r="B1" s="29" t="s">
        <v>89</v>
      </c>
      <c r="C1" s="30" t="s">
        <v>90</v>
      </c>
    </row>
    <row r="3" spans="1:3" x14ac:dyDescent="0.35">
      <c r="A3" s="32" t="s">
        <v>91</v>
      </c>
    </row>
    <row r="4" spans="1:3" x14ac:dyDescent="0.35">
      <c r="A4" t="s">
        <v>92</v>
      </c>
      <c r="B4" t="s">
        <v>0</v>
      </c>
      <c r="C4" s="9">
        <v>0.25818181818181812</v>
      </c>
    </row>
    <row r="5" spans="1:3" x14ac:dyDescent="0.35">
      <c r="A5" t="s">
        <v>93</v>
      </c>
      <c r="B5" t="s">
        <v>0</v>
      </c>
      <c r="C5" s="9">
        <v>7.6363636363636356E-2</v>
      </c>
    </row>
    <row r="6" spans="1:3" x14ac:dyDescent="0.35">
      <c r="A6" t="s">
        <v>94</v>
      </c>
      <c r="B6" t="s">
        <v>0</v>
      </c>
      <c r="C6" s="9">
        <v>0.72727272727272729</v>
      </c>
    </row>
    <row r="7" spans="1:3" x14ac:dyDescent="0.35">
      <c r="A7" t="s">
        <v>95</v>
      </c>
      <c r="B7" t="s">
        <v>0</v>
      </c>
      <c r="C7" s="9">
        <v>0.45454545454545453</v>
      </c>
    </row>
    <row r="8" spans="1:3" x14ac:dyDescent="0.35">
      <c r="A8" s="32" t="s">
        <v>96</v>
      </c>
    </row>
    <row r="9" spans="1:3" x14ac:dyDescent="0.35">
      <c r="A9" s="33" t="s">
        <v>97</v>
      </c>
      <c r="B9" t="s">
        <v>0</v>
      </c>
      <c r="C9">
        <v>0.159</v>
      </c>
    </row>
    <row r="10" spans="1:3" x14ac:dyDescent="0.35">
      <c r="A10" s="33" t="s">
        <v>98</v>
      </c>
      <c r="B10" t="s">
        <v>0</v>
      </c>
      <c r="C10">
        <v>1</v>
      </c>
    </row>
    <row r="11" spans="1:3" x14ac:dyDescent="0.35">
      <c r="A11" s="33" t="s">
        <v>99</v>
      </c>
      <c r="B11" t="s">
        <v>0</v>
      </c>
      <c r="C11" s="1">
        <v>104727.27272727272</v>
      </c>
    </row>
    <row r="12" spans="1:3" x14ac:dyDescent="0.35">
      <c r="A12" s="33" t="s">
        <v>100</v>
      </c>
      <c r="B12" t="s">
        <v>0</v>
      </c>
      <c r="C12" s="1">
        <v>3490.9090909090905</v>
      </c>
    </row>
    <row r="13" spans="1:3" x14ac:dyDescent="0.35">
      <c r="A13" s="33" t="s">
        <v>101</v>
      </c>
      <c r="B13" t="s">
        <v>0</v>
      </c>
      <c r="C13" s="1">
        <v>2909090.9090909087</v>
      </c>
    </row>
    <row r="14" spans="1:3" x14ac:dyDescent="0.35">
      <c r="A14" s="33" t="s">
        <v>102</v>
      </c>
      <c r="B14" t="s">
        <v>0</v>
      </c>
      <c r="C14" s="1">
        <v>40280</v>
      </c>
    </row>
    <row r="15" spans="1:3" x14ac:dyDescent="0.35">
      <c r="A15" s="33" t="s">
        <v>103</v>
      </c>
      <c r="B15" t="s">
        <v>0</v>
      </c>
      <c r="C15" s="1">
        <v>53432.727272727265</v>
      </c>
    </row>
    <row r="16" spans="1:3" x14ac:dyDescent="0.35">
      <c r="A16" s="33" t="s">
        <v>104</v>
      </c>
      <c r="B16" t="s">
        <v>0</v>
      </c>
      <c r="C16" s="1">
        <v>81.818181818181813</v>
      </c>
    </row>
    <row r="17" spans="1:3" x14ac:dyDescent="0.35">
      <c r="A17" s="33" t="s">
        <v>105</v>
      </c>
      <c r="B17" t="s">
        <v>0</v>
      </c>
      <c r="C17" s="1">
        <v>205.45454545454544</v>
      </c>
    </row>
    <row r="18" spans="1:3" x14ac:dyDescent="0.35">
      <c r="A18" s="33" t="s">
        <v>106</v>
      </c>
      <c r="B18" t="s">
        <v>0</v>
      </c>
      <c r="C18" s="1">
        <v>39.090909090909086</v>
      </c>
    </row>
    <row r="19" spans="1:3" x14ac:dyDescent="0.35">
      <c r="A19" s="33" t="s">
        <v>107</v>
      </c>
      <c r="B19" t="s">
        <v>0</v>
      </c>
      <c r="C19" s="1">
        <v>130.90909090909091</v>
      </c>
    </row>
    <row r="20" spans="1:3" x14ac:dyDescent="0.35">
      <c r="A20" s="33" t="s">
        <v>108</v>
      </c>
      <c r="B20" t="s">
        <v>0</v>
      </c>
      <c r="C20" s="1">
        <v>1496.3636363636363</v>
      </c>
    </row>
    <row r="21" spans="1:3" x14ac:dyDescent="0.35">
      <c r="A21" s="33" t="s">
        <v>109</v>
      </c>
      <c r="B21" t="s">
        <v>0</v>
      </c>
      <c r="C21" s="1">
        <v>2276.363636363636</v>
      </c>
    </row>
    <row r="22" spans="1:3" x14ac:dyDescent="0.35">
      <c r="A22" s="33" t="s">
        <v>110</v>
      </c>
      <c r="B22" t="s">
        <v>0</v>
      </c>
      <c r="C22" s="1">
        <v>5949.9999999999991</v>
      </c>
    </row>
    <row r="23" spans="1:3" x14ac:dyDescent="0.35">
      <c r="A23" s="33" t="s">
        <v>111</v>
      </c>
      <c r="B23" t="s">
        <v>0</v>
      </c>
      <c r="C23" s="1">
        <v>308.18181818181813</v>
      </c>
    </row>
    <row r="24" spans="1:3" x14ac:dyDescent="0.35">
      <c r="A24" s="33" t="s">
        <v>112</v>
      </c>
      <c r="B24" t="s">
        <v>0</v>
      </c>
      <c r="C24" s="1">
        <v>1378.181818181818</v>
      </c>
    </row>
    <row r="25" spans="1:3" x14ac:dyDescent="0.35">
      <c r="A25" s="33" t="s">
        <v>113</v>
      </c>
      <c r="B25" t="s">
        <v>0</v>
      </c>
      <c r="C25" s="1">
        <v>3272.7272727272725</v>
      </c>
    </row>
    <row r="26" spans="1:3" x14ac:dyDescent="0.35">
      <c r="A26" s="33" t="s">
        <v>114</v>
      </c>
      <c r="B26" t="s">
        <v>0</v>
      </c>
      <c r="C26" s="1">
        <v>902.72727272727263</v>
      </c>
    </row>
    <row r="27" spans="1:3" x14ac:dyDescent="0.35">
      <c r="A27" s="33" t="s">
        <v>115</v>
      </c>
      <c r="B27" t="s">
        <v>0</v>
      </c>
      <c r="C27" s="1">
        <v>78154.545454545441</v>
      </c>
    </row>
    <row r="28" spans="1:3" x14ac:dyDescent="0.35">
      <c r="A28" s="33" t="s">
        <v>116</v>
      </c>
      <c r="B28" t="s">
        <v>0</v>
      </c>
      <c r="C28" s="1">
        <v>6545.454545454545</v>
      </c>
    </row>
    <row r="29" spans="1:3" x14ac:dyDescent="0.35">
      <c r="A29" s="33" t="s">
        <v>117</v>
      </c>
      <c r="B29" t="s">
        <v>0</v>
      </c>
      <c r="C29" s="1">
        <v>104727.27272727272</v>
      </c>
    </row>
    <row r="30" spans="1:3" x14ac:dyDescent="0.35">
      <c r="A30" s="33" t="s">
        <v>118</v>
      </c>
      <c r="B30" t="s">
        <v>0</v>
      </c>
      <c r="C30" s="1">
        <v>238016529.09090906</v>
      </c>
    </row>
    <row r="31" spans="1:3" x14ac:dyDescent="0.35">
      <c r="A31" s="33" t="s">
        <v>119</v>
      </c>
      <c r="B31" t="s">
        <v>0</v>
      </c>
      <c r="C31" s="1">
        <v>174.54545454545453</v>
      </c>
    </row>
    <row r="32" spans="1:3" x14ac:dyDescent="0.35">
      <c r="A32" s="33" t="s">
        <v>120</v>
      </c>
      <c r="B32" t="s">
        <v>0</v>
      </c>
      <c r="C32" s="1">
        <v>16363.636363636362</v>
      </c>
    </row>
    <row r="33" spans="1:3" x14ac:dyDescent="0.35">
      <c r="A33" s="33" t="s">
        <v>121</v>
      </c>
      <c r="B33" t="s">
        <v>0</v>
      </c>
      <c r="C33" s="1">
        <v>5.0909090909090899</v>
      </c>
    </row>
    <row r="34" spans="1:3" x14ac:dyDescent="0.35">
      <c r="A34" s="33" t="s">
        <v>122</v>
      </c>
      <c r="B34" t="s">
        <v>0</v>
      </c>
      <c r="C34" s="1">
        <v>3490.9090909090905</v>
      </c>
    </row>
    <row r="35" spans="1:3" x14ac:dyDescent="0.35">
      <c r="A35" s="33" t="s">
        <v>123</v>
      </c>
      <c r="B35" t="s">
        <v>0</v>
      </c>
      <c r="C35" s="1">
        <v>436.36363636363632</v>
      </c>
    </row>
    <row r="36" spans="1:3" x14ac:dyDescent="0.35">
      <c r="A36" s="33" t="s">
        <v>124</v>
      </c>
      <c r="B36" t="s">
        <v>0</v>
      </c>
      <c r="C36" s="1">
        <v>201.81818181818181</v>
      </c>
    </row>
    <row r="37" spans="1:3" x14ac:dyDescent="0.35">
      <c r="A37" s="33" t="s">
        <v>125</v>
      </c>
      <c r="B37" t="s">
        <v>0</v>
      </c>
      <c r="C37" s="1">
        <v>123.63636363636363</v>
      </c>
    </row>
    <row r="38" spans="1:3" x14ac:dyDescent="0.35">
      <c r="A38" s="33" t="s">
        <v>126</v>
      </c>
      <c r="B38" t="s">
        <v>0</v>
      </c>
      <c r="C38" s="1">
        <v>104727272.72727272</v>
      </c>
    </row>
    <row r="39" spans="1:3" x14ac:dyDescent="0.35">
      <c r="A39" s="33" t="s">
        <v>127</v>
      </c>
      <c r="B39" t="s">
        <v>0</v>
      </c>
      <c r="C39" s="1">
        <v>308.18181818181813</v>
      </c>
    </row>
    <row r="40" spans="1:3" x14ac:dyDescent="0.35">
      <c r="A40" s="33" t="s">
        <v>128</v>
      </c>
      <c r="B40" t="s">
        <v>0</v>
      </c>
      <c r="C40" s="1">
        <v>9879931.8181818165</v>
      </c>
    </row>
    <row r="41" spans="1:3" x14ac:dyDescent="0.35">
      <c r="A41" s="33" t="s">
        <v>129</v>
      </c>
      <c r="B41" t="s">
        <v>0</v>
      </c>
      <c r="C41" s="1">
        <v>737.27272727272725</v>
      </c>
    </row>
    <row r="42" spans="1:3" x14ac:dyDescent="0.35">
      <c r="A42" s="33" t="s">
        <v>130</v>
      </c>
      <c r="B42" t="s">
        <v>0</v>
      </c>
      <c r="C42" s="1">
        <v>8727272.7272727266</v>
      </c>
    </row>
    <row r="43" spans="1:3" x14ac:dyDescent="0.35">
      <c r="A43" s="33" t="s">
        <v>131</v>
      </c>
      <c r="B43" t="s">
        <v>0</v>
      </c>
      <c r="C43" s="1">
        <v>13090909.09090909</v>
      </c>
    </row>
    <row r="44" spans="1:3" x14ac:dyDescent="0.35">
      <c r="A44" s="33" t="s">
        <v>132</v>
      </c>
      <c r="B44" t="s">
        <v>0</v>
      </c>
      <c r="C44" s="1">
        <v>290909090.90909088</v>
      </c>
    </row>
    <row r="45" spans="1:3" x14ac:dyDescent="0.35">
      <c r="A45" s="33" t="s">
        <v>133</v>
      </c>
      <c r="B45" t="s">
        <v>0</v>
      </c>
      <c r="C45" s="1">
        <v>174545454.54545453</v>
      </c>
    </row>
    <row r="46" spans="1:3" x14ac:dyDescent="0.35">
      <c r="A46" s="33" t="s">
        <v>134</v>
      </c>
      <c r="B46" t="s">
        <v>0</v>
      </c>
      <c r="C46" s="1">
        <v>26181.81818181818</v>
      </c>
    </row>
    <row r="47" spans="1:3" x14ac:dyDescent="0.35">
      <c r="A47" s="33" t="s">
        <v>135</v>
      </c>
      <c r="B47" t="s">
        <v>0</v>
      </c>
      <c r="C47" s="1">
        <v>373.63636363636363</v>
      </c>
    </row>
    <row r="48" spans="1:3" x14ac:dyDescent="0.35">
      <c r="A48" s="33" t="s">
        <v>136</v>
      </c>
      <c r="B48" t="s">
        <v>0</v>
      </c>
      <c r="C48" s="1">
        <v>1163.6363636363635</v>
      </c>
    </row>
    <row r="49" spans="1:3" x14ac:dyDescent="0.35">
      <c r="A49" s="33" t="s">
        <v>137</v>
      </c>
      <c r="B49" t="s">
        <v>0</v>
      </c>
      <c r="C49" s="1">
        <v>634.5454545454545</v>
      </c>
    </row>
    <row r="50" spans="1:3" x14ac:dyDescent="0.35">
      <c r="A50" s="33" t="s">
        <v>138</v>
      </c>
      <c r="B50" t="s">
        <v>0</v>
      </c>
      <c r="C50" s="1">
        <v>5236.363636363636</v>
      </c>
    </row>
    <row r="51" spans="1:3" x14ac:dyDescent="0.35">
      <c r="A51" s="33" t="s">
        <v>139</v>
      </c>
      <c r="B51" t="s">
        <v>0</v>
      </c>
      <c r="C51" s="1">
        <v>8181.8181818181811</v>
      </c>
    </row>
    <row r="52" spans="1:3" x14ac:dyDescent="0.35">
      <c r="A52" s="33" t="s">
        <v>140</v>
      </c>
      <c r="B52" t="s">
        <v>0</v>
      </c>
      <c r="C52" s="1">
        <v>5236363.6363636358</v>
      </c>
    </row>
    <row r="53" spans="1:3" x14ac:dyDescent="0.35">
      <c r="A53" s="33" t="s">
        <v>141</v>
      </c>
      <c r="B53" t="s">
        <v>0</v>
      </c>
      <c r="C53" s="1">
        <v>1869.9999999999998</v>
      </c>
    </row>
    <row r="54" spans="1:3" x14ac:dyDescent="0.35">
      <c r="A54" s="33" t="s">
        <v>142</v>
      </c>
      <c r="B54" t="s">
        <v>0</v>
      </c>
      <c r="C54" s="1">
        <v>0.90909090909090906</v>
      </c>
    </row>
    <row r="55" spans="1:3" x14ac:dyDescent="0.35">
      <c r="A55" s="33" t="s">
        <v>143</v>
      </c>
      <c r="B55" t="s">
        <v>0</v>
      </c>
      <c r="C55" s="1">
        <v>5236.363636363636</v>
      </c>
    </row>
    <row r="56" spans="1:3" x14ac:dyDescent="0.35">
      <c r="A56" s="33" t="s">
        <v>144</v>
      </c>
      <c r="B56" t="s">
        <v>0</v>
      </c>
      <c r="C56" s="1">
        <v>15868.181818181816</v>
      </c>
    </row>
    <row r="57" spans="1:3" x14ac:dyDescent="0.35">
      <c r="A57" s="33" t="s">
        <v>145</v>
      </c>
      <c r="B57" t="s">
        <v>0</v>
      </c>
      <c r="C57" s="1">
        <v>489.09090909090907</v>
      </c>
    </row>
    <row r="58" spans="1:3" x14ac:dyDescent="0.35">
      <c r="A58" s="33" t="s">
        <v>146</v>
      </c>
      <c r="B58" t="s">
        <v>0</v>
      </c>
      <c r="C58" s="1">
        <v>5236.363636363636</v>
      </c>
    </row>
    <row r="59" spans="1:3" x14ac:dyDescent="0.35">
      <c r="A59" s="33" t="s">
        <v>147</v>
      </c>
      <c r="B59" t="s">
        <v>0</v>
      </c>
      <c r="C59" s="1">
        <v>49.090909090909086</v>
      </c>
    </row>
    <row r="60" spans="1:3" x14ac:dyDescent="0.35">
      <c r="A60" s="33" t="s">
        <v>148</v>
      </c>
      <c r="B60" t="s">
        <v>0</v>
      </c>
      <c r="C60" s="1">
        <v>238.18181818181816</v>
      </c>
    </row>
    <row r="61" spans="1:3" x14ac:dyDescent="0.35">
      <c r="A61" s="33" t="s">
        <v>149</v>
      </c>
      <c r="B61" t="s">
        <v>0</v>
      </c>
      <c r="C61" s="1">
        <v>2380</v>
      </c>
    </row>
    <row r="62" spans="1:3" x14ac:dyDescent="0.35">
      <c r="A62" s="33" t="s">
        <v>150</v>
      </c>
      <c r="B62" t="s">
        <v>0</v>
      </c>
      <c r="C62" s="1">
        <v>41.818181818181813</v>
      </c>
    </row>
    <row r="63" spans="1:3" x14ac:dyDescent="0.35">
      <c r="A63" s="33" t="s">
        <v>151</v>
      </c>
      <c r="B63" t="s">
        <v>0</v>
      </c>
      <c r="C63" s="1">
        <v>27.27272727272727</v>
      </c>
    </row>
    <row r="64" spans="1:3" x14ac:dyDescent="0.35">
      <c r="A64" s="34" t="s">
        <v>152</v>
      </c>
      <c r="C64">
        <v>0</v>
      </c>
    </row>
    <row r="65" spans="1:3" x14ac:dyDescent="0.35">
      <c r="A65" s="33" t="s">
        <v>153</v>
      </c>
      <c r="B65" t="s">
        <v>0</v>
      </c>
      <c r="C65">
        <v>4.55</v>
      </c>
    </row>
    <row r="66" spans="1:3" x14ac:dyDescent="0.35">
      <c r="A66" s="33" t="s">
        <v>154</v>
      </c>
      <c r="B66" t="s">
        <v>0</v>
      </c>
      <c r="C66">
        <v>0</v>
      </c>
    </row>
    <row r="67" spans="1:3" x14ac:dyDescent="0.35">
      <c r="A67" s="33" t="s">
        <v>155</v>
      </c>
      <c r="B67" t="s">
        <v>0</v>
      </c>
      <c r="C67">
        <v>0</v>
      </c>
    </row>
    <row r="68" spans="1:3" x14ac:dyDescent="0.35">
      <c r="A68" s="33" t="s">
        <v>156</v>
      </c>
      <c r="B68" t="s">
        <v>0</v>
      </c>
      <c r="C68">
        <v>0</v>
      </c>
    </row>
    <row r="69" spans="1:3" x14ac:dyDescent="0.35">
      <c r="A69" s="33" t="s">
        <v>157</v>
      </c>
      <c r="B69" t="s">
        <v>0</v>
      </c>
      <c r="C69">
        <v>709</v>
      </c>
    </row>
    <row r="70" spans="1:3" x14ac:dyDescent="0.35">
      <c r="A70" s="34" t="s">
        <v>158</v>
      </c>
    </row>
    <row r="71" spans="1:3" x14ac:dyDescent="0.35">
      <c r="A71" s="33" t="s">
        <v>159</v>
      </c>
      <c r="B71" t="s">
        <v>0</v>
      </c>
      <c r="C71" s="1">
        <v>8727</v>
      </c>
    </row>
    <row r="72" spans="1:3" x14ac:dyDescent="0.35">
      <c r="A72" s="33" t="s">
        <v>160</v>
      </c>
      <c r="B72" t="s">
        <v>0</v>
      </c>
      <c r="C72">
        <v>0</v>
      </c>
    </row>
    <row r="73" spans="1:3" x14ac:dyDescent="0.35">
      <c r="A73" s="33" t="s">
        <v>161</v>
      </c>
      <c r="B73" t="s">
        <v>0</v>
      </c>
      <c r="C73">
        <v>0</v>
      </c>
    </row>
    <row r="74" spans="1:3" x14ac:dyDescent="0.35">
      <c r="A74" s="33" t="s">
        <v>162</v>
      </c>
      <c r="B74" t="s">
        <v>0</v>
      </c>
      <c r="C74">
        <v>0.18099999999999999</v>
      </c>
    </row>
    <row r="75" spans="1:3" x14ac:dyDescent="0.35">
      <c r="A75" s="33" t="s">
        <v>163</v>
      </c>
      <c r="B75" t="s">
        <v>0</v>
      </c>
      <c r="C75">
        <v>10</v>
      </c>
    </row>
    <row r="76" spans="1:3" x14ac:dyDescent="0.35">
      <c r="A76" s="33" t="s">
        <v>164</v>
      </c>
      <c r="B76" t="s">
        <v>0</v>
      </c>
      <c r="C76" t="s">
        <v>165</v>
      </c>
    </row>
    <row r="77" spans="1:3" x14ac:dyDescent="0.35">
      <c r="A77" s="32" t="s">
        <v>166</v>
      </c>
    </row>
    <row r="78" spans="1:3" x14ac:dyDescent="0.35">
      <c r="A78" s="33" t="s">
        <v>167</v>
      </c>
      <c r="B78" t="s">
        <v>0</v>
      </c>
      <c r="C78">
        <v>0.39999999999999997</v>
      </c>
    </row>
    <row r="79" spans="1:3" x14ac:dyDescent="0.35">
      <c r="A79" s="33" t="s">
        <v>168</v>
      </c>
      <c r="B79" t="s">
        <v>0</v>
      </c>
      <c r="C79">
        <v>9.09</v>
      </c>
    </row>
    <row r="80" spans="1:3" x14ac:dyDescent="0.35">
      <c r="A80" s="33" t="s">
        <v>169</v>
      </c>
      <c r="B80" t="s">
        <v>0</v>
      </c>
      <c r="C80">
        <v>0.25800000000000001</v>
      </c>
    </row>
    <row r="81" spans="1:3" x14ac:dyDescent="0.35">
      <c r="A81" s="33" t="s">
        <v>170</v>
      </c>
      <c r="B81" t="s">
        <v>0</v>
      </c>
      <c r="C81">
        <v>0</v>
      </c>
    </row>
    <row r="82" spans="1:3" x14ac:dyDescent="0.35">
      <c r="A82" s="33" t="s">
        <v>171</v>
      </c>
      <c r="B82" t="s">
        <v>0</v>
      </c>
      <c r="C82">
        <v>0</v>
      </c>
    </row>
    <row r="83" spans="1:3" x14ac:dyDescent="0.35">
      <c r="A83" s="33" t="s">
        <v>172</v>
      </c>
      <c r="B83" t="s">
        <v>0</v>
      </c>
      <c r="C83">
        <v>7.45</v>
      </c>
    </row>
    <row r="84" spans="1:3" x14ac:dyDescent="0.35">
      <c r="A84" s="33" t="s">
        <v>173</v>
      </c>
      <c r="B84" t="s">
        <v>0</v>
      </c>
      <c r="C84">
        <v>0</v>
      </c>
    </row>
    <row r="85" spans="1:3" x14ac:dyDescent="0.35">
      <c r="A85" s="33" t="s">
        <v>174</v>
      </c>
      <c r="B85" t="s">
        <v>0</v>
      </c>
      <c r="C85">
        <v>0.182</v>
      </c>
    </row>
    <row r="86" spans="1:3" x14ac:dyDescent="0.35">
      <c r="A86" s="33" t="s">
        <v>175</v>
      </c>
      <c r="B86" t="s">
        <v>0</v>
      </c>
      <c r="C86">
        <v>45.5</v>
      </c>
    </row>
    <row r="87" spans="1:3" x14ac:dyDescent="0.35">
      <c r="A87" s="34" t="s">
        <v>176</v>
      </c>
    </row>
    <row r="88" spans="1:3" x14ac:dyDescent="0.35">
      <c r="A88" t="s">
        <v>177</v>
      </c>
      <c r="B88" t="s">
        <v>0</v>
      </c>
      <c r="C88">
        <v>5.45</v>
      </c>
    </row>
    <row r="89" spans="1:3" x14ac:dyDescent="0.35">
      <c r="A89" t="s">
        <v>178</v>
      </c>
      <c r="B89" t="s">
        <v>0</v>
      </c>
      <c r="C89">
        <v>0</v>
      </c>
    </row>
    <row r="90" spans="1:3" x14ac:dyDescent="0.35">
      <c r="A90" t="s">
        <v>179</v>
      </c>
      <c r="B90" t="s">
        <v>0</v>
      </c>
      <c r="C90">
        <v>0</v>
      </c>
    </row>
    <row r="91" spans="1:3" x14ac:dyDescent="0.35">
      <c r="A91" t="s">
        <v>180</v>
      </c>
      <c r="B91" t="s">
        <v>0</v>
      </c>
      <c r="C91">
        <v>27.3</v>
      </c>
    </row>
    <row r="92" spans="1:3" x14ac:dyDescent="0.35">
      <c r="A92" s="32" t="s">
        <v>181</v>
      </c>
    </row>
    <row r="93" spans="1:3" x14ac:dyDescent="0.35">
      <c r="A93" t="s">
        <v>182</v>
      </c>
      <c r="B93" t="s">
        <v>0</v>
      </c>
      <c r="C93">
        <v>0</v>
      </c>
    </row>
    <row r="94" spans="1:3" x14ac:dyDescent="0.35">
      <c r="A94" t="s">
        <v>183</v>
      </c>
      <c r="B94" t="s">
        <v>0</v>
      </c>
      <c r="C94">
        <v>0</v>
      </c>
    </row>
    <row r="95" spans="1:3" x14ac:dyDescent="0.35">
      <c r="A95" t="s">
        <v>184</v>
      </c>
      <c r="B95" t="s">
        <v>0</v>
      </c>
      <c r="C95">
        <v>0</v>
      </c>
    </row>
    <row r="96" spans="1:3" x14ac:dyDescent="0.35">
      <c r="A96" t="s">
        <v>185</v>
      </c>
      <c r="B96" t="s">
        <v>0</v>
      </c>
      <c r="C96">
        <v>0</v>
      </c>
    </row>
    <row r="97" spans="1:3" x14ac:dyDescent="0.35">
      <c r="A97" t="s">
        <v>186</v>
      </c>
      <c r="B97" t="s">
        <v>0</v>
      </c>
      <c r="C97">
        <v>0</v>
      </c>
    </row>
    <row r="98" spans="1:3" x14ac:dyDescent="0.35">
      <c r="A98" s="29" t="s">
        <v>216</v>
      </c>
    </row>
    <row r="99" spans="1:3" x14ac:dyDescent="0.35">
      <c r="A99" s="36" t="s">
        <v>217</v>
      </c>
    </row>
    <row r="100" spans="1:3" x14ac:dyDescent="0.35">
      <c r="A100" s="31" t="s">
        <v>218</v>
      </c>
      <c r="B100" t="s">
        <v>219</v>
      </c>
      <c r="C100">
        <v>9.56</v>
      </c>
    </row>
    <row r="101" spans="1:3" x14ac:dyDescent="0.35">
      <c r="A101" s="31" t="s">
        <v>220</v>
      </c>
      <c r="B101" t="s">
        <v>219</v>
      </c>
      <c r="C101">
        <v>9.44</v>
      </c>
    </row>
    <row r="102" spans="1:3" x14ac:dyDescent="0.35">
      <c r="A102" t="s">
        <v>221</v>
      </c>
      <c r="B102" t="s">
        <v>219</v>
      </c>
      <c r="C102">
        <v>9.41</v>
      </c>
    </row>
    <row r="103" spans="1:3" x14ac:dyDescent="0.35">
      <c r="A103" t="s">
        <v>222</v>
      </c>
      <c r="B103" t="s">
        <v>223</v>
      </c>
      <c r="C103">
        <v>9.5500000000000007</v>
      </c>
    </row>
    <row r="104" spans="1:3" x14ac:dyDescent="0.35">
      <c r="A104" t="s">
        <v>224</v>
      </c>
      <c r="B104" t="s">
        <v>223</v>
      </c>
      <c r="C104">
        <v>9.44</v>
      </c>
    </row>
    <row r="105" spans="1:3" x14ac:dyDescent="0.35">
      <c r="A105" t="s">
        <v>225</v>
      </c>
      <c r="B105" t="s">
        <v>223</v>
      </c>
      <c r="C105">
        <v>9.3999999999999986</v>
      </c>
    </row>
    <row r="106" spans="1:3" x14ac:dyDescent="0.35">
      <c r="A106" t="s">
        <v>226</v>
      </c>
      <c r="B106" t="s">
        <v>223</v>
      </c>
      <c r="C106">
        <v>0.12</v>
      </c>
    </row>
    <row r="107" spans="1:3" x14ac:dyDescent="0.35">
      <c r="A107" t="s">
        <v>227</v>
      </c>
    </row>
    <row r="108" spans="1:3" x14ac:dyDescent="0.35">
      <c r="A108" t="s">
        <v>228</v>
      </c>
      <c r="B108" t="s">
        <v>223</v>
      </c>
      <c r="C108">
        <v>6.601</v>
      </c>
    </row>
    <row r="109" spans="1:3" x14ac:dyDescent="0.35">
      <c r="A109" t="s">
        <v>229</v>
      </c>
      <c r="B109" t="s">
        <v>223</v>
      </c>
      <c r="C109">
        <v>6.49</v>
      </c>
    </row>
    <row r="110" spans="1:3" x14ac:dyDescent="0.35">
      <c r="A110" t="s">
        <v>230</v>
      </c>
      <c r="B110" t="s">
        <v>223</v>
      </c>
      <c r="C110">
        <v>6.45</v>
      </c>
    </row>
    <row r="111" spans="1:3" x14ac:dyDescent="0.35">
      <c r="A111" t="s">
        <v>231</v>
      </c>
      <c r="B111" t="s">
        <v>223</v>
      </c>
      <c r="C111">
        <v>6.6</v>
      </c>
    </row>
    <row r="112" spans="1:3" x14ac:dyDescent="0.35">
      <c r="A112" t="s">
        <v>232</v>
      </c>
      <c r="B112" t="s">
        <v>223</v>
      </c>
      <c r="C112">
        <v>6.48</v>
      </c>
    </row>
    <row r="113" spans="1:3" x14ac:dyDescent="0.35">
      <c r="A113" t="s">
        <v>225</v>
      </c>
      <c r="B113" t="s">
        <v>223</v>
      </c>
      <c r="C113">
        <v>6.44</v>
      </c>
    </row>
    <row r="114" spans="1:3" x14ac:dyDescent="0.35">
      <c r="A114" t="s">
        <v>226</v>
      </c>
      <c r="B114" t="s">
        <v>223</v>
      </c>
      <c r="C114">
        <v>0.08</v>
      </c>
    </row>
    <row r="115" spans="1:3" x14ac:dyDescent="0.35">
      <c r="A115" s="3" t="s">
        <v>233</v>
      </c>
    </row>
    <row r="116" spans="1:3" x14ac:dyDescent="0.35">
      <c r="A116" t="s">
        <v>234</v>
      </c>
      <c r="B116" t="s">
        <v>223</v>
      </c>
      <c r="C116">
        <v>7.3999999999999999E-4</v>
      </c>
    </row>
    <row r="117" spans="1:3" x14ac:dyDescent="0.35">
      <c r="A117" t="s">
        <v>235</v>
      </c>
      <c r="B117" t="s">
        <v>223</v>
      </c>
      <c r="C117">
        <v>1.4E-3</v>
      </c>
    </row>
    <row r="118" spans="1:3" x14ac:dyDescent="0.35">
      <c r="A118" t="s">
        <v>236</v>
      </c>
      <c r="B118" t="s">
        <v>223</v>
      </c>
      <c r="C118">
        <v>2.3000000000000001E-4</v>
      </c>
    </row>
    <row r="119" spans="1:3" x14ac:dyDescent="0.35">
      <c r="A119" t="s">
        <v>237</v>
      </c>
      <c r="B119" t="s">
        <v>238</v>
      </c>
      <c r="C119">
        <v>4.3E-3</v>
      </c>
    </row>
    <row r="120" spans="1:3" x14ac:dyDescent="0.35">
      <c r="A120" s="3" t="s">
        <v>239</v>
      </c>
    </row>
    <row r="121" spans="1:3" x14ac:dyDescent="0.35">
      <c r="A121" t="s">
        <v>240</v>
      </c>
      <c r="B121" t="s">
        <v>238</v>
      </c>
      <c r="C121">
        <v>3.6000000000000001E-5</v>
      </c>
    </row>
    <row r="122" spans="1:3" x14ac:dyDescent="0.35">
      <c r="A122" t="s">
        <v>241</v>
      </c>
      <c r="B122" t="s">
        <v>223</v>
      </c>
      <c r="C122">
        <v>0.56999999999999995</v>
      </c>
    </row>
    <row r="123" spans="1:3" x14ac:dyDescent="0.35">
      <c r="A123" t="s">
        <v>242</v>
      </c>
      <c r="B123" t="s">
        <v>223</v>
      </c>
      <c r="C123">
        <v>1.9999999999999998E-4</v>
      </c>
    </row>
    <row r="124" spans="1:3" x14ac:dyDescent="0.35">
      <c r="A124" s="3" t="s">
        <v>243</v>
      </c>
    </row>
    <row r="125" spans="1:3" x14ac:dyDescent="0.35">
      <c r="A125" t="s">
        <v>244</v>
      </c>
      <c r="B125" t="s">
        <v>223</v>
      </c>
      <c r="C125">
        <v>0.91300000000000003</v>
      </c>
    </row>
    <row r="126" spans="1:3" x14ac:dyDescent="0.35">
      <c r="A126" t="s">
        <v>245</v>
      </c>
      <c r="B126" t="s">
        <v>223</v>
      </c>
      <c r="C126">
        <v>3.9E-2</v>
      </c>
    </row>
    <row r="127" spans="1:3" x14ac:dyDescent="0.35">
      <c r="A127" s="3" t="s">
        <v>246</v>
      </c>
    </row>
    <row r="128" spans="1:3" x14ac:dyDescent="0.35">
      <c r="A128" t="s">
        <v>247</v>
      </c>
      <c r="B128" t="s">
        <v>223</v>
      </c>
      <c r="C128">
        <v>2.5999999999999998E-4</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13D65-C055-4CCE-AB20-79A17A56B0D8}">
  <dimension ref="A1:D15"/>
  <sheetViews>
    <sheetView workbookViewId="0">
      <selection activeCell="E15" sqref="E15"/>
    </sheetView>
  </sheetViews>
  <sheetFormatPr defaultRowHeight="14.5" x14ac:dyDescent="0.35"/>
  <cols>
    <col min="1" max="1" width="15.08984375" customWidth="1"/>
    <col min="2" max="2" width="18.1796875" customWidth="1"/>
    <col min="3" max="3" width="13" customWidth="1"/>
    <col min="4" max="4" width="12.6328125" bestFit="1" customWidth="1"/>
  </cols>
  <sheetData>
    <row r="1" spans="1:4" x14ac:dyDescent="0.35">
      <c r="A1" s="7" t="s">
        <v>2</v>
      </c>
      <c r="B1" s="8" t="s">
        <v>19</v>
      </c>
      <c r="C1" s="12" t="s">
        <v>9</v>
      </c>
      <c r="D1" s="12"/>
    </row>
    <row r="2" spans="1:4" x14ac:dyDescent="0.35">
      <c r="C2" s="10" t="s">
        <v>54</v>
      </c>
      <c r="D2" s="12"/>
    </row>
    <row r="3" spans="1:4" x14ac:dyDescent="0.35">
      <c r="A3" t="s">
        <v>280</v>
      </c>
      <c r="B3" t="s">
        <v>8</v>
      </c>
      <c r="C3">
        <v>2.57</v>
      </c>
    </row>
    <row r="4" spans="1:4" x14ac:dyDescent="0.35">
      <c r="A4" t="s">
        <v>280</v>
      </c>
      <c r="B4" t="s">
        <v>37</v>
      </c>
      <c r="C4">
        <v>0.46</v>
      </c>
    </row>
    <row r="5" spans="1:4" x14ac:dyDescent="0.35">
      <c r="A5" t="s">
        <v>280</v>
      </c>
      <c r="B5" t="s">
        <v>4</v>
      </c>
      <c r="C5">
        <v>1.6E-2</v>
      </c>
    </row>
    <row r="6" spans="1:4" x14ac:dyDescent="0.35">
      <c r="A6" t="s">
        <v>280</v>
      </c>
      <c r="B6" t="s">
        <v>5</v>
      </c>
      <c r="C6">
        <v>0</v>
      </c>
    </row>
    <row r="7" spans="1:4" x14ac:dyDescent="0.35">
      <c r="A7" t="s">
        <v>280</v>
      </c>
      <c r="B7" t="s">
        <v>6</v>
      </c>
      <c r="C7">
        <v>0</v>
      </c>
    </row>
    <row r="8" spans="1:4" x14ac:dyDescent="0.35">
      <c r="A8" t="s">
        <v>280</v>
      </c>
      <c r="B8" t="s">
        <v>7</v>
      </c>
      <c r="C8">
        <v>1.55</v>
      </c>
    </row>
    <row r="10" spans="1:4" x14ac:dyDescent="0.35">
      <c r="A10" t="s">
        <v>83</v>
      </c>
      <c r="B10" t="s">
        <v>8</v>
      </c>
      <c r="C10">
        <v>1.4E-3</v>
      </c>
    </row>
    <row r="11" spans="1:4" x14ac:dyDescent="0.35">
      <c r="A11" t="s">
        <v>83</v>
      </c>
      <c r="B11" t="s">
        <v>37</v>
      </c>
      <c r="C11">
        <v>0</v>
      </c>
    </row>
    <row r="12" spans="1:4" x14ac:dyDescent="0.35">
      <c r="A12" t="s">
        <v>83</v>
      </c>
      <c r="B12" t="s">
        <v>4</v>
      </c>
      <c r="C12">
        <v>0</v>
      </c>
    </row>
    <row r="13" spans="1:4" x14ac:dyDescent="0.35">
      <c r="A13" t="s">
        <v>83</v>
      </c>
      <c r="B13" t="s">
        <v>5</v>
      </c>
      <c r="C13">
        <v>-6.8000000000000005E-4</v>
      </c>
    </row>
    <row r="14" spans="1:4" x14ac:dyDescent="0.35">
      <c r="A14" t="s">
        <v>83</v>
      </c>
      <c r="B14" t="s">
        <v>6</v>
      </c>
      <c r="C14">
        <v>0</v>
      </c>
    </row>
    <row r="15" spans="1:4" x14ac:dyDescent="0.35">
      <c r="A15" t="s">
        <v>83</v>
      </c>
      <c r="B15" t="s">
        <v>7</v>
      </c>
      <c r="C15">
        <v>0</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0BE6F-A998-4A1C-8607-D5233A52D050}">
  <dimension ref="A1:C56"/>
  <sheetViews>
    <sheetView workbookViewId="0">
      <selection activeCell="A51" sqref="A51"/>
    </sheetView>
  </sheetViews>
  <sheetFormatPr defaultRowHeight="14.5" x14ac:dyDescent="0.35"/>
  <cols>
    <col min="1" max="1" width="16.08984375" customWidth="1"/>
    <col min="2" max="2" width="15.54296875" bestFit="1" customWidth="1"/>
    <col min="3" max="3" width="14" style="10" customWidth="1"/>
  </cols>
  <sheetData>
    <row r="1" spans="1:3" x14ac:dyDescent="0.35">
      <c r="A1" s="7" t="s">
        <v>2</v>
      </c>
      <c r="B1" s="8" t="s">
        <v>19</v>
      </c>
      <c r="C1" s="12" t="s">
        <v>9</v>
      </c>
    </row>
    <row r="2" spans="1:3" x14ac:dyDescent="0.35">
      <c r="C2" s="10" t="s">
        <v>54</v>
      </c>
    </row>
    <row r="3" spans="1:3" x14ac:dyDescent="0.35">
      <c r="A3" t="s">
        <v>24</v>
      </c>
      <c r="B3" t="s">
        <v>8</v>
      </c>
      <c r="C3" s="11">
        <v>3.28</v>
      </c>
    </row>
    <row r="4" spans="1:3" x14ac:dyDescent="0.35">
      <c r="A4" t="s">
        <v>24</v>
      </c>
      <c r="B4" t="s">
        <v>37</v>
      </c>
      <c r="C4" s="11">
        <v>0</v>
      </c>
    </row>
    <row r="5" spans="1:3" x14ac:dyDescent="0.35">
      <c r="A5" t="s">
        <v>24</v>
      </c>
      <c r="B5" t="s">
        <v>4</v>
      </c>
      <c r="C5" s="11">
        <v>0</v>
      </c>
    </row>
    <row r="6" spans="1:3" x14ac:dyDescent="0.35">
      <c r="A6" t="s">
        <v>24</v>
      </c>
      <c r="B6" t="s">
        <v>5</v>
      </c>
      <c r="C6" s="11">
        <v>-2.62</v>
      </c>
    </row>
    <row r="7" spans="1:3" x14ac:dyDescent="0.35">
      <c r="A7" t="s">
        <v>24</v>
      </c>
      <c r="B7" t="s">
        <v>6</v>
      </c>
      <c r="C7" s="11">
        <v>0</v>
      </c>
    </row>
    <row r="8" spans="1:3" x14ac:dyDescent="0.35">
      <c r="A8" t="s">
        <v>24</v>
      </c>
      <c r="B8" t="s">
        <v>7</v>
      </c>
      <c r="C8" s="11">
        <v>0</v>
      </c>
    </row>
    <row r="9" spans="1:3" x14ac:dyDescent="0.35">
      <c r="A9" t="s">
        <v>26</v>
      </c>
      <c r="B9" t="s">
        <v>8</v>
      </c>
      <c r="C9" s="11">
        <f>0.8*C21+0.2*C45</f>
        <v>306.40000000000003</v>
      </c>
    </row>
    <row r="10" spans="1:3" x14ac:dyDescent="0.35">
      <c r="A10" t="s">
        <v>26</v>
      </c>
      <c r="B10" t="s">
        <v>37</v>
      </c>
      <c r="C10" s="11">
        <v>0</v>
      </c>
    </row>
    <row r="11" spans="1:3" x14ac:dyDescent="0.35">
      <c r="A11" t="s">
        <v>26</v>
      </c>
      <c r="B11" t="s">
        <v>4</v>
      </c>
      <c r="C11" s="11">
        <v>0</v>
      </c>
    </row>
    <row r="12" spans="1:3" x14ac:dyDescent="0.35">
      <c r="A12" t="s">
        <v>26</v>
      </c>
      <c r="B12" t="s">
        <v>5</v>
      </c>
      <c r="C12" s="11">
        <f>0.8*C24+0.2*C48</f>
        <v>-245.20000000000002</v>
      </c>
    </row>
    <row r="13" spans="1:3" x14ac:dyDescent="0.35">
      <c r="A13" t="s">
        <v>26</v>
      </c>
      <c r="B13" t="s">
        <v>6</v>
      </c>
      <c r="C13" s="11">
        <v>0</v>
      </c>
    </row>
    <row r="14" spans="1:3" x14ac:dyDescent="0.35">
      <c r="A14" t="s">
        <v>26</v>
      </c>
      <c r="B14" t="s">
        <v>7</v>
      </c>
      <c r="C14" s="11">
        <v>0</v>
      </c>
    </row>
    <row r="15" spans="1:3" x14ac:dyDescent="0.35">
      <c r="A15" t="s">
        <v>257</v>
      </c>
      <c r="B15" t="s">
        <v>8</v>
      </c>
      <c r="C15" s="11">
        <v>285</v>
      </c>
    </row>
    <row r="16" spans="1:3" x14ac:dyDescent="0.35">
      <c r="A16" t="s">
        <v>257</v>
      </c>
      <c r="B16" t="s">
        <v>37</v>
      </c>
      <c r="C16" s="11">
        <v>0</v>
      </c>
    </row>
    <row r="17" spans="1:3" x14ac:dyDescent="0.35">
      <c r="A17" t="s">
        <v>257</v>
      </c>
      <c r="B17" t="s">
        <v>4</v>
      </c>
      <c r="C17" s="11">
        <v>0</v>
      </c>
    </row>
    <row r="18" spans="1:3" x14ac:dyDescent="0.35">
      <c r="A18" t="s">
        <v>257</v>
      </c>
      <c r="B18" t="s">
        <v>5</v>
      </c>
      <c r="C18" s="11">
        <v>-228</v>
      </c>
    </row>
    <row r="19" spans="1:3" x14ac:dyDescent="0.35">
      <c r="A19" t="s">
        <v>257</v>
      </c>
      <c r="B19" t="s">
        <v>6</v>
      </c>
      <c r="C19" s="11">
        <v>0</v>
      </c>
    </row>
    <row r="20" spans="1:3" x14ac:dyDescent="0.35">
      <c r="A20" t="s">
        <v>257</v>
      </c>
      <c r="B20" t="s">
        <v>7</v>
      </c>
      <c r="C20" s="11">
        <v>0</v>
      </c>
    </row>
    <row r="21" spans="1:3" x14ac:dyDescent="0.35">
      <c r="A21" t="s">
        <v>53</v>
      </c>
      <c r="B21" t="s">
        <v>8</v>
      </c>
      <c r="C21" s="11">
        <v>351</v>
      </c>
    </row>
    <row r="22" spans="1:3" x14ac:dyDescent="0.35">
      <c r="A22" t="s">
        <v>53</v>
      </c>
      <c r="B22" t="s">
        <v>37</v>
      </c>
      <c r="C22" s="11">
        <v>0</v>
      </c>
    </row>
    <row r="23" spans="1:3" x14ac:dyDescent="0.35">
      <c r="A23" t="s">
        <v>53</v>
      </c>
      <c r="B23" t="s">
        <v>4</v>
      </c>
      <c r="C23" s="11">
        <v>0</v>
      </c>
    </row>
    <row r="24" spans="1:3" x14ac:dyDescent="0.35">
      <c r="A24" t="s">
        <v>53</v>
      </c>
      <c r="B24" t="s">
        <v>5</v>
      </c>
      <c r="C24" s="11">
        <v>-281</v>
      </c>
    </row>
    <row r="25" spans="1:3" x14ac:dyDescent="0.35">
      <c r="A25" t="s">
        <v>53</v>
      </c>
      <c r="B25" t="s">
        <v>6</v>
      </c>
      <c r="C25" s="11">
        <v>0</v>
      </c>
    </row>
    <row r="26" spans="1:3" x14ac:dyDescent="0.35">
      <c r="A26" t="s">
        <v>53</v>
      </c>
      <c r="B26" t="s">
        <v>7</v>
      </c>
      <c r="C26" s="11">
        <v>0</v>
      </c>
    </row>
    <row r="27" spans="1:3" x14ac:dyDescent="0.35">
      <c r="A27" t="s">
        <v>27</v>
      </c>
      <c r="B27" t="s">
        <v>8</v>
      </c>
      <c r="C27" s="11">
        <v>16.8</v>
      </c>
    </row>
    <row r="28" spans="1:3" x14ac:dyDescent="0.35">
      <c r="A28" t="s">
        <v>27</v>
      </c>
      <c r="B28" t="s">
        <v>37</v>
      </c>
      <c r="C28" s="11">
        <v>0</v>
      </c>
    </row>
    <row r="29" spans="1:3" x14ac:dyDescent="0.35">
      <c r="A29" t="s">
        <v>27</v>
      </c>
      <c r="B29" t="s">
        <v>4</v>
      </c>
      <c r="C29" s="11">
        <v>0</v>
      </c>
    </row>
    <row r="30" spans="1:3" x14ac:dyDescent="0.35">
      <c r="A30" t="s">
        <v>27</v>
      </c>
      <c r="B30" t="s">
        <v>5</v>
      </c>
      <c r="C30" s="11">
        <v>-13.5</v>
      </c>
    </row>
    <row r="31" spans="1:3" x14ac:dyDescent="0.35">
      <c r="A31" t="s">
        <v>27</v>
      </c>
      <c r="B31" t="s">
        <v>6</v>
      </c>
      <c r="C31" s="11">
        <v>0</v>
      </c>
    </row>
    <row r="32" spans="1:3" x14ac:dyDescent="0.35">
      <c r="A32" t="s">
        <v>27</v>
      </c>
      <c r="B32" t="s">
        <v>7</v>
      </c>
      <c r="C32" s="11">
        <v>0</v>
      </c>
    </row>
    <row r="33" spans="1:3" x14ac:dyDescent="0.35">
      <c r="A33" t="s">
        <v>55</v>
      </c>
      <c r="B33" t="s">
        <v>8</v>
      </c>
      <c r="C33" s="11">
        <v>2.1647683517284699</v>
      </c>
    </row>
    <row r="34" spans="1:3" x14ac:dyDescent="0.35">
      <c r="A34" t="s">
        <v>55</v>
      </c>
      <c r="B34" t="s">
        <v>37</v>
      </c>
      <c r="C34" s="11">
        <v>0</v>
      </c>
    </row>
    <row r="35" spans="1:3" x14ac:dyDescent="0.35">
      <c r="A35" t="s">
        <v>55</v>
      </c>
      <c r="B35" t="s">
        <v>4</v>
      </c>
      <c r="C35" s="11">
        <v>0</v>
      </c>
    </row>
    <row r="36" spans="1:3" x14ac:dyDescent="0.35">
      <c r="A36" t="s">
        <v>55</v>
      </c>
      <c r="B36" t="s">
        <v>5</v>
      </c>
      <c r="C36" s="11">
        <v>-1.73</v>
      </c>
    </row>
    <row r="37" spans="1:3" x14ac:dyDescent="0.35">
      <c r="A37" t="s">
        <v>55</v>
      </c>
      <c r="B37" t="s">
        <v>6</v>
      </c>
      <c r="C37" s="11">
        <v>0</v>
      </c>
    </row>
    <row r="38" spans="1:3" x14ac:dyDescent="0.35">
      <c r="A38" t="s">
        <v>55</v>
      </c>
      <c r="B38" t="s">
        <v>7</v>
      </c>
      <c r="C38" s="11">
        <v>0</v>
      </c>
    </row>
    <row r="39" spans="1:3" x14ac:dyDescent="0.35">
      <c r="A39" t="s">
        <v>23</v>
      </c>
      <c r="B39" t="s">
        <v>8</v>
      </c>
      <c r="C39" s="11">
        <v>14.05</v>
      </c>
    </row>
    <row r="40" spans="1:3" x14ac:dyDescent="0.35">
      <c r="A40" t="s">
        <v>23</v>
      </c>
      <c r="B40" t="s">
        <v>37</v>
      </c>
      <c r="C40" s="11">
        <v>0</v>
      </c>
    </row>
    <row r="41" spans="1:3" x14ac:dyDescent="0.35">
      <c r="A41" t="s">
        <v>23</v>
      </c>
      <c r="B41" t="s">
        <v>4</v>
      </c>
      <c r="C41" s="11">
        <v>0</v>
      </c>
    </row>
    <row r="42" spans="1:3" x14ac:dyDescent="0.35">
      <c r="A42" t="s">
        <v>23</v>
      </c>
      <c r="B42" t="s">
        <v>5</v>
      </c>
      <c r="C42" s="11">
        <v>-11.24</v>
      </c>
    </row>
    <row r="43" spans="1:3" x14ac:dyDescent="0.35">
      <c r="A43" t="s">
        <v>23</v>
      </c>
      <c r="B43" t="s">
        <v>6</v>
      </c>
      <c r="C43" s="11">
        <v>0</v>
      </c>
    </row>
    <row r="44" spans="1:3" x14ac:dyDescent="0.35">
      <c r="A44" t="s">
        <v>23</v>
      </c>
      <c r="B44" t="s">
        <v>7</v>
      </c>
      <c r="C44" s="11">
        <v>0</v>
      </c>
    </row>
    <row r="45" spans="1:3" x14ac:dyDescent="0.35">
      <c r="A45" t="s">
        <v>25</v>
      </c>
      <c r="B45" t="s">
        <v>8</v>
      </c>
      <c r="C45" s="11">
        <v>128</v>
      </c>
    </row>
    <row r="46" spans="1:3" x14ac:dyDescent="0.35">
      <c r="A46" t="s">
        <v>25</v>
      </c>
      <c r="B46" t="s">
        <v>37</v>
      </c>
      <c r="C46" s="11">
        <v>0</v>
      </c>
    </row>
    <row r="47" spans="1:3" x14ac:dyDescent="0.35">
      <c r="A47" t="s">
        <v>25</v>
      </c>
      <c r="B47" t="s">
        <v>4</v>
      </c>
      <c r="C47" s="11">
        <v>0</v>
      </c>
    </row>
    <row r="48" spans="1:3" x14ac:dyDescent="0.35">
      <c r="A48" t="s">
        <v>25</v>
      </c>
      <c r="B48" t="s">
        <v>5</v>
      </c>
      <c r="C48" s="11">
        <v>-102</v>
      </c>
    </row>
    <row r="49" spans="1:3" x14ac:dyDescent="0.35">
      <c r="A49" t="s">
        <v>25</v>
      </c>
      <c r="B49" t="s">
        <v>6</v>
      </c>
      <c r="C49" s="11">
        <v>0</v>
      </c>
    </row>
    <row r="50" spans="1:3" x14ac:dyDescent="0.35">
      <c r="A50" t="s">
        <v>25</v>
      </c>
      <c r="B50" t="s">
        <v>7</v>
      </c>
      <c r="C50" s="11">
        <v>0</v>
      </c>
    </row>
    <row r="51" spans="1:3" x14ac:dyDescent="0.35">
      <c r="A51" t="s">
        <v>275</v>
      </c>
      <c r="B51" t="s">
        <v>8</v>
      </c>
      <c r="C51" s="10">
        <v>5240</v>
      </c>
    </row>
    <row r="52" spans="1:3" x14ac:dyDescent="0.35">
      <c r="A52" t="s">
        <v>275</v>
      </c>
      <c r="B52" t="s">
        <v>37</v>
      </c>
      <c r="C52" s="10">
        <v>0</v>
      </c>
    </row>
    <row r="53" spans="1:3" x14ac:dyDescent="0.35">
      <c r="A53" t="s">
        <v>275</v>
      </c>
      <c r="B53" t="s">
        <v>4</v>
      </c>
      <c r="C53" s="10">
        <v>0</v>
      </c>
    </row>
    <row r="54" spans="1:3" x14ac:dyDescent="0.35">
      <c r="A54" t="s">
        <v>275</v>
      </c>
      <c r="B54" t="s">
        <v>5</v>
      </c>
      <c r="C54" s="10">
        <v>-4190</v>
      </c>
    </row>
    <row r="55" spans="1:3" x14ac:dyDescent="0.35">
      <c r="A55" t="s">
        <v>275</v>
      </c>
      <c r="B55" t="s">
        <v>6</v>
      </c>
      <c r="C55" s="10">
        <v>0</v>
      </c>
    </row>
    <row r="56" spans="1:3" x14ac:dyDescent="0.35">
      <c r="A56" t="s">
        <v>275</v>
      </c>
      <c r="B56" t="s">
        <v>7</v>
      </c>
      <c r="C56" s="10">
        <v>0</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Title page</vt:lpstr>
      <vt:lpstr>EPS theory</vt:lpstr>
      <vt:lpstr>Users guide</vt:lpstr>
      <vt:lpstr>Product calulation</vt:lpstr>
      <vt:lpstr>Example</vt:lpstr>
      <vt:lpstr>Emissions</vt:lpstr>
      <vt:lpstr>Natural Res.</vt:lpstr>
      <vt:lpstr>Food&amp;bev</vt:lpstr>
      <vt:lpstr>Metals</vt:lpstr>
      <vt:lpstr>Polymers</vt:lpstr>
      <vt:lpstr>Silicates</vt:lpstr>
      <vt:lpstr>Textiles</vt:lpstr>
      <vt:lpstr>Wood based</vt:lpstr>
      <vt:lpstr>Services</vt:lpstr>
      <vt:lpstr>YOLLvalue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Bengt Steen</dc:creator>
  <cp:lastModifiedBy>Bengt Steen</cp:lastModifiedBy>
  <dcterms:created xsi:type="dcterms:W3CDTF">2020-05-10T09:47:07Z</dcterms:created>
  <dcterms:modified xsi:type="dcterms:W3CDTF">2021-08-19T07:20:29Z</dcterms:modified>
</cp:coreProperties>
</file>